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43" windowHeight="12300"/>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 name="_xlnm.Print_Area" localSheetId="0">TabelaG!$A$1:$Y$42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9" i="1" l="1"/>
  <c r="T18" i="1"/>
  <c r="T17" i="1"/>
  <c r="T16" i="1"/>
  <c r="T15" i="1"/>
  <c r="T14" i="1"/>
  <c r="T13" i="1"/>
  <c r="T12" i="1"/>
  <c r="Q19" i="1"/>
  <c r="Q18" i="1"/>
  <c r="Q17" i="1"/>
  <c r="Q16" i="1"/>
  <c r="Q15" i="1"/>
  <c r="Q14" i="1"/>
  <c r="Q13" i="1"/>
  <c r="Q12" i="1"/>
  <c r="N19" i="1"/>
  <c r="N18" i="1"/>
  <c r="N17" i="1"/>
  <c r="N16" i="1"/>
  <c r="N15" i="1"/>
  <c r="N14" i="1"/>
  <c r="N13" i="1"/>
  <c r="N12" i="1"/>
  <c r="K19" i="1"/>
  <c r="K18" i="1"/>
  <c r="K17" i="1"/>
  <c r="K16" i="1"/>
  <c r="K15" i="1"/>
  <c r="K14" i="1"/>
  <c r="K13" i="1"/>
  <c r="K12" i="1"/>
  <c r="H19" i="1"/>
  <c r="H18" i="1"/>
  <c r="H17" i="1"/>
  <c r="H16" i="1"/>
  <c r="H15" i="1"/>
  <c r="H14" i="1"/>
  <c r="H13" i="1"/>
  <c r="H12" i="1"/>
  <c r="E12" i="1"/>
  <c r="W12" i="1"/>
  <c r="E13" i="1"/>
  <c r="E14" i="1"/>
  <c r="E15" i="1"/>
  <c r="E16" i="1"/>
  <c r="E17" i="1"/>
  <c r="E18" i="1"/>
  <c r="E19" i="1"/>
  <c r="N4" i="1"/>
  <c r="M4" i="1" s="1"/>
  <c r="K4" i="1" l="1"/>
  <c r="V20" i="1" l="1"/>
  <c r="W20" i="1"/>
  <c r="T21" i="1" l="1"/>
  <c r="T20" i="1"/>
  <c r="S21" i="1"/>
  <c r="S20" i="1"/>
  <c r="Q21" i="1"/>
  <c r="Q20" i="1"/>
  <c r="P21" i="1"/>
  <c r="P20" i="1"/>
  <c r="N21" i="1"/>
  <c r="N20" i="1"/>
  <c r="M21" i="1"/>
  <c r="M20" i="1"/>
  <c r="K21" i="1"/>
  <c r="K20" i="1"/>
  <c r="J21" i="1"/>
  <c r="J20" i="1"/>
  <c r="H21" i="1"/>
  <c r="H20" i="1"/>
  <c r="G21" i="1"/>
  <c r="G20" i="1"/>
  <c r="E21" i="1"/>
  <c r="D21" i="1"/>
  <c r="E20" i="1" l="1"/>
  <c r="X4" i="1" s="1"/>
  <c r="D20" i="1"/>
  <c r="X9" i="1" s="1"/>
</calcChain>
</file>

<file path=xl/sharedStrings.xml><?xml version="1.0" encoding="utf-8"?>
<sst xmlns="http://schemas.openxmlformats.org/spreadsheetml/2006/main" count="959" uniqueCount="504">
  <si>
    <t>1</t>
  </si>
  <si>
    <t>2</t>
  </si>
  <si>
    <t>3</t>
  </si>
  <si>
    <t>4</t>
  </si>
  <si>
    <t>5</t>
  </si>
  <si>
    <t>6</t>
  </si>
  <si>
    <t>7</t>
  </si>
  <si>
    <t>8</t>
  </si>
  <si>
    <t>9</t>
  </si>
  <si>
    <t>10</t>
  </si>
  <si>
    <t>11</t>
  </si>
  <si>
    <t>12</t>
  </si>
  <si>
    <t>13</t>
  </si>
  <si>
    <t>14</t>
  </si>
  <si>
    <t>15</t>
  </si>
  <si>
    <t>16</t>
  </si>
  <si>
    <t>17</t>
  </si>
  <si>
    <t>18</t>
  </si>
  <si>
    <t>liczba uczniów</t>
  </si>
  <si>
    <t>wysokość dotacji</t>
  </si>
  <si>
    <t>ogólnodostępna</t>
  </si>
  <si>
    <t>specjalna</t>
  </si>
  <si>
    <t>technikum*</t>
  </si>
  <si>
    <t>DANE KONTAKTOWE</t>
  </si>
  <si>
    <t>WNIOSKOWANA KWOTA DOTACJI</t>
  </si>
  <si>
    <t>TYP SZKOŁY</t>
  </si>
  <si>
    <t>RODZAJ SZKOŁY</t>
  </si>
  <si>
    <t>sporządził</t>
  </si>
  <si>
    <t>telefon</t>
  </si>
  <si>
    <t>podpis</t>
  </si>
  <si>
    <t>OGÓŁEM</t>
  </si>
  <si>
    <t>kwota</t>
  </si>
  <si>
    <t xml:space="preserve">LICZBA UCZNIÓW OGÓŁEM
</t>
  </si>
  <si>
    <t>SŁABOWIDZĄCY</t>
  </si>
  <si>
    <t>SŁABOSŁYSZĄCY</t>
  </si>
  <si>
    <t>NIESŁYSZĄCY</t>
  </si>
  <si>
    <t>Z NIEPEŁNOSPRAWNOŚCIĄ INTELEKTUALNĄ W STOPNIU LEKKIM</t>
  </si>
  <si>
    <t>liceum*</t>
  </si>
  <si>
    <t>branżowa szkoła
 I stopnia</t>
  </si>
  <si>
    <t>* oraz odpowiednich klas szkół artystycznych prowadzonych przez Ministra Kultury i Dziedzictwa Narodowego, szkół prowadzonych przez Ministra Rolnictwa i Rozwoju Wsi, szkół prowadzonych przez Ministra Środowiska oraz szkół prowadzonych przez Ministra Infrastruktury</t>
  </si>
  <si>
    <t>zakup podręczników i/lub materiałów edukacyjnych i/lub materiałów ćwiczeniowych</t>
  </si>
  <si>
    <t>e-mail</t>
  </si>
  <si>
    <t>gmina_wszystko</t>
  </si>
  <si>
    <t>idTerytGmina</t>
  </si>
  <si>
    <t>powiat</t>
  </si>
  <si>
    <t>gmina</t>
  </si>
  <si>
    <t>idRodzajGminy</t>
  </si>
  <si>
    <t>rodzaj_gminy</t>
  </si>
  <si>
    <t>kod2</t>
  </si>
  <si>
    <t>Gmina miejska Aleksandrów Kujawski</t>
  </si>
  <si>
    <t>0401011</t>
  </si>
  <si>
    <t>aleksandrowski</t>
  </si>
  <si>
    <t>Aleksandrów Kujawski</t>
  </si>
  <si>
    <t>gmina miejska</t>
  </si>
  <si>
    <t>Gmina wiejska Aleksandrów Kujawski</t>
  </si>
  <si>
    <t>0401042</t>
  </si>
  <si>
    <t>gmina wiejska</t>
  </si>
  <si>
    <t>Gmina miejsko-wiejska Barcin</t>
  </si>
  <si>
    <t>0419013</t>
  </si>
  <si>
    <t>żniński</t>
  </si>
  <si>
    <t>Barcin</t>
  </si>
  <si>
    <t>gmina miejsko-wiejska</t>
  </si>
  <si>
    <t>Gmina wiejska Bartniczka</t>
  </si>
  <si>
    <t>0402062</t>
  </si>
  <si>
    <t>brodnicki</t>
  </si>
  <si>
    <t>Bartniczka</t>
  </si>
  <si>
    <t>Gmina wiejska Baruchowo</t>
  </si>
  <si>
    <t>0418022</t>
  </si>
  <si>
    <t>włocławski</t>
  </si>
  <si>
    <t>Baruchowo</t>
  </si>
  <si>
    <t>Gmina wiejska Bądkowo</t>
  </si>
  <si>
    <t>0401052</t>
  </si>
  <si>
    <t>Bądkowo</t>
  </si>
  <si>
    <t>Gmina wiejska Białe Błota</t>
  </si>
  <si>
    <t>0403012</t>
  </si>
  <si>
    <t>bydgoski</t>
  </si>
  <si>
    <t>Białe Błota</t>
  </si>
  <si>
    <t>Gmina wiejska Bobrowniki</t>
  </si>
  <si>
    <t>0408022</t>
  </si>
  <si>
    <t>lipnowski</t>
  </si>
  <si>
    <t>Bobrowniki</t>
  </si>
  <si>
    <t>Gmina wiejska Bobrowo</t>
  </si>
  <si>
    <t>0402022</t>
  </si>
  <si>
    <t>Bobrowo</t>
  </si>
  <si>
    <t>Gmina wiejska Boniewo</t>
  </si>
  <si>
    <t>0418032</t>
  </si>
  <si>
    <t>Boniewo</t>
  </si>
  <si>
    <t>Gmina miejska Brodnica</t>
  </si>
  <si>
    <t>0402011</t>
  </si>
  <si>
    <t>Brodnica</t>
  </si>
  <si>
    <t>Gmina wiejska Brodnica</t>
  </si>
  <si>
    <t>0402032</t>
  </si>
  <si>
    <t>Gmina miejsko-wiejska Brześć Kujawski</t>
  </si>
  <si>
    <t>0418043</t>
  </si>
  <si>
    <t>Brześć Kujawski</t>
  </si>
  <si>
    <t>Gmina wiejska Brzozie</t>
  </si>
  <si>
    <t>0402042</t>
  </si>
  <si>
    <t>Brzozie</t>
  </si>
  <si>
    <t>Gmina wiejska Brzuze</t>
  </si>
  <si>
    <t>0412022</t>
  </si>
  <si>
    <t>rypiński</t>
  </si>
  <si>
    <t>Brzuze</t>
  </si>
  <si>
    <t>Gmina wiejska Bukowiec</t>
  </si>
  <si>
    <t>0414012</t>
  </si>
  <si>
    <t>świecki</t>
  </si>
  <si>
    <t>Bukowiec</t>
  </si>
  <si>
    <t>M. Bydgoszcz</t>
  </si>
  <si>
    <t>0461011</t>
  </si>
  <si>
    <t>Bydgoszcz</t>
  </si>
  <si>
    <t>Gmina wiejska Bytoń</t>
  </si>
  <si>
    <t>0411022</t>
  </si>
  <si>
    <t>radziejowski</t>
  </si>
  <si>
    <t>Bytoń</t>
  </si>
  <si>
    <t>Gmina wiejska Cekcyn</t>
  </si>
  <si>
    <t>0416012</t>
  </si>
  <si>
    <t>tucholski</t>
  </si>
  <si>
    <t>Cekcyn</t>
  </si>
  <si>
    <t>Gmina miejska Chełmno</t>
  </si>
  <si>
    <t>0404011</t>
  </si>
  <si>
    <t>chełmiński</t>
  </si>
  <si>
    <t>Chełmno</t>
  </si>
  <si>
    <t>Gmina wiejska Chełmno</t>
  </si>
  <si>
    <t>0404022</t>
  </si>
  <si>
    <t>Gmina miejska Chełmża</t>
  </si>
  <si>
    <t>0415011</t>
  </si>
  <si>
    <t>toruński</t>
  </si>
  <si>
    <t>Chełmża</t>
  </si>
  <si>
    <t>Gmina wiejska Chełmża</t>
  </si>
  <si>
    <t>0415022</t>
  </si>
  <si>
    <t>Gmina wiejska Choceń</t>
  </si>
  <si>
    <t>0418052</t>
  </si>
  <si>
    <t>Choceń</t>
  </si>
  <si>
    <t>Gmina miejsko-wiejska Chodecz</t>
  </si>
  <si>
    <t>0418063</t>
  </si>
  <si>
    <t>Chodecz</t>
  </si>
  <si>
    <t>Gmina wiejska Chrostkowo</t>
  </si>
  <si>
    <t>0408032</t>
  </si>
  <si>
    <t>Chrostkowo</t>
  </si>
  <si>
    <t>Gmina wiejska Ciechocin</t>
  </si>
  <si>
    <t>0405022</t>
  </si>
  <si>
    <t>golubsko-dobrzyński</t>
  </si>
  <si>
    <t>Ciechocin</t>
  </si>
  <si>
    <t>Gmina miejska Ciechocinek</t>
  </si>
  <si>
    <t>0401021</t>
  </si>
  <si>
    <t>Ciechocinek</t>
  </si>
  <si>
    <t>Gmina wiejska Czernikowo</t>
  </si>
  <si>
    <t>0415032</t>
  </si>
  <si>
    <t>Czernikowo</t>
  </si>
  <si>
    <t>Gmina wiejska Dąbrowa</t>
  </si>
  <si>
    <t>0409012</t>
  </si>
  <si>
    <t>mogileński</t>
  </si>
  <si>
    <t>Dąbrowa</t>
  </si>
  <si>
    <t>Gmina wiejska Dąbrowa Biskupia</t>
  </si>
  <si>
    <t>0407022</t>
  </si>
  <si>
    <t>inowrocławski</t>
  </si>
  <si>
    <t>Dąbrowa Biskupia</t>
  </si>
  <si>
    <t>Gmina wiejska Dąbrowa Chełmińska</t>
  </si>
  <si>
    <t>0403022</t>
  </si>
  <si>
    <t>Dąbrowa Chełmińska</t>
  </si>
  <si>
    <t>Gmina wiejska Dębowa Łąka</t>
  </si>
  <si>
    <t>0417022</t>
  </si>
  <si>
    <t>wąbrzeski</t>
  </si>
  <si>
    <t>Dębowa Łąka</t>
  </si>
  <si>
    <t>Gmina wiejska Dobrcz</t>
  </si>
  <si>
    <t>0403032</t>
  </si>
  <si>
    <t>Dobrcz</t>
  </si>
  <si>
    <t>Gmina wiejska Dobre</t>
  </si>
  <si>
    <t>0411032</t>
  </si>
  <si>
    <t>Dobre</t>
  </si>
  <si>
    <t>Gmina miejsko-wiejska Dobrzyń nad Wisłą</t>
  </si>
  <si>
    <t>0408043</t>
  </si>
  <si>
    <t>Dobrzyń nad Wisłą</t>
  </si>
  <si>
    <t>Gmina wiejska Dragacz</t>
  </si>
  <si>
    <t>0414022</t>
  </si>
  <si>
    <t>Dragacz</t>
  </si>
  <si>
    <t>Gmina wiejska Drzycim</t>
  </si>
  <si>
    <t>0414032</t>
  </si>
  <si>
    <t>Drzycim</t>
  </si>
  <si>
    <t>Gmina wiejska Fabianki</t>
  </si>
  <si>
    <t>0418072</t>
  </si>
  <si>
    <t>Fabianki</t>
  </si>
  <si>
    <t>Gmina wiejska Gąsawa</t>
  </si>
  <si>
    <t>0419022</t>
  </si>
  <si>
    <t>Gąsawa</t>
  </si>
  <si>
    <t>Gmina miejsko-wiejska Gniewkowo</t>
  </si>
  <si>
    <t>0407033</t>
  </si>
  <si>
    <t>Gniewkowo</t>
  </si>
  <si>
    <t>Gmina miejska Golub-Dobrzyń</t>
  </si>
  <si>
    <t>0405011</t>
  </si>
  <si>
    <t>Golub-Dobrzyń</t>
  </si>
  <si>
    <t>Gmina wiejska Golub-Dobrzyń</t>
  </si>
  <si>
    <t>0405032</t>
  </si>
  <si>
    <t>Gmina wiejska Gostycyn</t>
  </si>
  <si>
    <t>0416022</t>
  </si>
  <si>
    <t>Gostycyn</t>
  </si>
  <si>
    <t>Gmina miejsko-wiejska Górzno</t>
  </si>
  <si>
    <t>0402053</t>
  </si>
  <si>
    <t>Górzno</t>
  </si>
  <si>
    <t>M. Grudziądz</t>
  </si>
  <si>
    <t>0462011</t>
  </si>
  <si>
    <t>Grudziądz</t>
  </si>
  <si>
    <t>Gmina wiejska Grudziądz</t>
  </si>
  <si>
    <t>0406012</t>
  </si>
  <si>
    <t>grudziądzki</t>
  </si>
  <si>
    <t>Gmina wiejska Gruta</t>
  </si>
  <si>
    <t>0406022</t>
  </si>
  <si>
    <t>Gruta</t>
  </si>
  <si>
    <t>Gmina miejska Inowrocław</t>
  </si>
  <si>
    <t>0407011</t>
  </si>
  <si>
    <t>Inowrocław</t>
  </si>
  <si>
    <t>Gmina wiejska Inowrocław</t>
  </si>
  <si>
    <t>0407042</t>
  </si>
  <si>
    <t>Gmina miejsko-wiejska Izbica Kujawska</t>
  </si>
  <si>
    <t>0418083</t>
  </si>
  <si>
    <t>Izbica Kujawska</t>
  </si>
  <si>
    <t>Gmina miejsko-wiejska Jabłonowo Pomorskie</t>
  </si>
  <si>
    <t>0402073</t>
  </si>
  <si>
    <t>Jabłonowo Pomorskie</t>
  </si>
  <si>
    <t>Gmina miejsko-wiejska Janikowo</t>
  </si>
  <si>
    <t>0407053</t>
  </si>
  <si>
    <t>Janikowo</t>
  </si>
  <si>
    <t>Gmina miejsko-wiejska Janowiec Wielkopolski</t>
  </si>
  <si>
    <t>0419033</t>
  </si>
  <si>
    <t>Janowiec Wielkopolski</t>
  </si>
  <si>
    <t>Gmina wiejska Jeziora Wielkie</t>
  </si>
  <si>
    <t>0409022</t>
  </si>
  <si>
    <t>Jeziora Wielkie</t>
  </si>
  <si>
    <t>Gmina wiejska Jeżewo</t>
  </si>
  <si>
    <t>0414042</t>
  </si>
  <si>
    <t>Jeżewo</t>
  </si>
  <si>
    <t>Gmina miejsko-wiejska Kamień Krajeński</t>
  </si>
  <si>
    <t>0413013</t>
  </si>
  <si>
    <t>sępoleński</t>
  </si>
  <si>
    <t>Kamień Krajeński</t>
  </si>
  <si>
    <t>Gmina miejsko-wiejska Kcynia</t>
  </si>
  <si>
    <t>0410013</t>
  </si>
  <si>
    <t>nakielski</t>
  </si>
  <si>
    <t>Kcynia</t>
  </si>
  <si>
    <t>Gmina wiejska Kęsowo</t>
  </si>
  <si>
    <t>0416032</t>
  </si>
  <si>
    <t>Kęsowo</t>
  </si>
  <si>
    <t>Gmina wiejska Kijewo Królewskie</t>
  </si>
  <si>
    <t>0404032</t>
  </si>
  <si>
    <t>Kijewo Królewskie</t>
  </si>
  <si>
    <t>Gmina wiejska Kikół</t>
  </si>
  <si>
    <t>0408052</t>
  </si>
  <si>
    <t>Kikół</t>
  </si>
  <si>
    <t>Gmina wiejska Koneck</t>
  </si>
  <si>
    <t>0401062</t>
  </si>
  <si>
    <t>Koneck</t>
  </si>
  <si>
    <t>Gmina miejsko-wiejska Koronowo</t>
  </si>
  <si>
    <t>0403043</t>
  </si>
  <si>
    <t>Koronowo</t>
  </si>
  <si>
    <t>Gmina miejska Kowal</t>
  </si>
  <si>
    <t>0418011</t>
  </si>
  <si>
    <t>Kowal</t>
  </si>
  <si>
    <t>Gmina wiejska Kowal</t>
  </si>
  <si>
    <t>0418092</t>
  </si>
  <si>
    <t>Gmina miejsko-wiejska Kowalewo Pomorskie</t>
  </si>
  <si>
    <t>0405043</t>
  </si>
  <si>
    <t>Kowalewo Pomorskie</t>
  </si>
  <si>
    <t>Gmina miejsko-wiejska Kruszwica</t>
  </si>
  <si>
    <t>0407063</t>
  </si>
  <si>
    <t>Kruszwica</t>
  </si>
  <si>
    <t>Gmina wiejska Książki</t>
  </si>
  <si>
    <t>0417032</t>
  </si>
  <si>
    <t>Książki</t>
  </si>
  <si>
    <t>Gmina miejska Lipno</t>
  </si>
  <si>
    <t>0408011</t>
  </si>
  <si>
    <t>Lipno</t>
  </si>
  <si>
    <t>Gmina wiejska Lipno</t>
  </si>
  <si>
    <t>0408062</t>
  </si>
  <si>
    <t>Gmina wiejska Lisewo</t>
  </si>
  <si>
    <t>0404042</t>
  </si>
  <si>
    <t>Lisewo</t>
  </si>
  <si>
    <t>Gmina wiejska Lniano</t>
  </si>
  <si>
    <t>0414052</t>
  </si>
  <si>
    <t>Lniano</t>
  </si>
  <si>
    <t>Gmina wiejska Lubanie</t>
  </si>
  <si>
    <t>0418102</t>
  </si>
  <si>
    <t>Lubanie</t>
  </si>
  <si>
    <t>Gmina wiejska Lubicz</t>
  </si>
  <si>
    <t>0415042</t>
  </si>
  <si>
    <t>Lubicz</t>
  </si>
  <si>
    <t>Gmina miejsko-wiejska Lubień Kujawski</t>
  </si>
  <si>
    <t>0418113</t>
  </si>
  <si>
    <t>Lubień Kujawski</t>
  </si>
  <si>
    <t>Gmina wiejska Lubiewo</t>
  </si>
  <si>
    <t>0416042</t>
  </si>
  <si>
    <t>Lubiewo</t>
  </si>
  <si>
    <t>Gmina miejsko-wiejska Lubraniec</t>
  </si>
  <si>
    <t>0418123</t>
  </si>
  <si>
    <t>Lubraniec</t>
  </si>
  <si>
    <t>Gmina miejsko-wiejska Łabiszyn</t>
  </si>
  <si>
    <t>0419043</t>
  </si>
  <si>
    <t>Łabiszyn</t>
  </si>
  <si>
    <t>Gmina miejsko-wiejska Łasin</t>
  </si>
  <si>
    <t>0406033</t>
  </si>
  <si>
    <t>Łasin</t>
  </si>
  <si>
    <t>Gmina wiejska Łubianka</t>
  </si>
  <si>
    <t>0415052</t>
  </si>
  <si>
    <t>Łubianka</t>
  </si>
  <si>
    <t>Gmina wiejska Łysomice</t>
  </si>
  <si>
    <t>0415062</t>
  </si>
  <si>
    <t>Łysomice</t>
  </si>
  <si>
    <t>Gmina miejsko-wiejska Mogilno</t>
  </si>
  <si>
    <t>0409033</t>
  </si>
  <si>
    <t>Mogilno</t>
  </si>
  <si>
    <t>Gmina miejsko-wiejska Mrocza</t>
  </si>
  <si>
    <t>0410023</t>
  </si>
  <si>
    <t>Mrocza</t>
  </si>
  <si>
    <t>Gmina miejsko-wiejska Nakło nad Notecią</t>
  </si>
  <si>
    <t>0410033</t>
  </si>
  <si>
    <t>Nakło nad Notecią</t>
  </si>
  <si>
    <t>Gmina miejska Nieszawa</t>
  </si>
  <si>
    <t>0401031</t>
  </si>
  <si>
    <t>Nieszawa</t>
  </si>
  <si>
    <t>Gmina wiejska Nowa Wieś Wielka</t>
  </si>
  <si>
    <t>0403052</t>
  </si>
  <si>
    <t>Nowa Wieś Wielka</t>
  </si>
  <si>
    <t>Gmina miejsko-wiejska Nowe</t>
  </si>
  <si>
    <t>0414063</t>
  </si>
  <si>
    <t>Nowe</t>
  </si>
  <si>
    <t>Gmina wiejska Obrowo</t>
  </si>
  <si>
    <t>0415072</t>
  </si>
  <si>
    <t>Obrowo</t>
  </si>
  <si>
    <t>Gmina wiejska Osie</t>
  </si>
  <si>
    <t>0414072</t>
  </si>
  <si>
    <t>Osie</t>
  </si>
  <si>
    <t>Gmina wiejska Osiek</t>
  </si>
  <si>
    <t>0402082</t>
  </si>
  <si>
    <t>Osiek</t>
  </si>
  <si>
    <t>Gmina wiejska Osielsko</t>
  </si>
  <si>
    <t>0403062</t>
  </si>
  <si>
    <t>Osielsko</t>
  </si>
  <si>
    <t>Gmina wiejska Osięciny</t>
  </si>
  <si>
    <t>0411042</t>
  </si>
  <si>
    <t>Osięciny</t>
  </si>
  <si>
    <t>Gmina miejsko-wiejska Pakość</t>
  </si>
  <si>
    <t>0407073</t>
  </si>
  <si>
    <t>Pakość</t>
  </si>
  <si>
    <t>Gmina wiejska Papowo Biskupie</t>
  </si>
  <si>
    <t>0404052</t>
  </si>
  <si>
    <t>Papowo Biskupie</t>
  </si>
  <si>
    <t>Gmina miejsko-wiejska Piotrków Kujawski</t>
  </si>
  <si>
    <t>0411053</t>
  </si>
  <si>
    <t>Piotrków Kujawski</t>
  </si>
  <si>
    <t>Gmina wiejska Płużnica</t>
  </si>
  <si>
    <t>0417042</t>
  </si>
  <si>
    <t>Płużnica</t>
  </si>
  <si>
    <t>Gmina wiejska Pruszcz</t>
  </si>
  <si>
    <t>0414082</t>
  </si>
  <si>
    <t>Pruszcz</t>
  </si>
  <si>
    <t>Gmina wiejska Raciążek</t>
  </si>
  <si>
    <t>0401072</t>
  </si>
  <si>
    <t>Raciążek</t>
  </si>
  <si>
    <t>Gmina wiejska Radomin</t>
  </si>
  <si>
    <t>0405052</t>
  </si>
  <si>
    <t>Radomin</t>
  </si>
  <si>
    <t>Gmina miejska Radziejów</t>
  </si>
  <si>
    <t>0411011</t>
  </si>
  <si>
    <t>Radziejów</t>
  </si>
  <si>
    <t>Gmina wiejska Radziejów</t>
  </si>
  <si>
    <t>0411062</t>
  </si>
  <si>
    <t>Gmina miejsko-wiejska Radzyń Chełmiński</t>
  </si>
  <si>
    <t>0406043</t>
  </si>
  <si>
    <t>Radzyń Chełmiński</t>
  </si>
  <si>
    <t>Gmina wiejska Rogowo (żniński)</t>
  </si>
  <si>
    <t>0419052</t>
  </si>
  <si>
    <t>Rogowo</t>
  </si>
  <si>
    <t>Gmina wiejska Rogowo (rypiński)</t>
  </si>
  <si>
    <t>0412032</t>
  </si>
  <si>
    <t>Gmina wiejska Rogóźno</t>
  </si>
  <si>
    <t>0406052</t>
  </si>
  <si>
    <t>Rogóźno</t>
  </si>
  <si>
    <t>Gmina wiejska Rojewo</t>
  </si>
  <si>
    <t>0407082</t>
  </si>
  <si>
    <t>Rojewo</t>
  </si>
  <si>
    <t>Gmina wiejska Ryńsk</t>
  </si>
  <si>
    <t>0417052</t>
  </si>
  <si>
    <t>Ryńsk</t>
  </si>
  <si>
    <t>Gmina miejska Rypin</t>
  </si>
  <si>
    <t>0412011</t>
  </si>
  <si>
    <t>Rypin</t>
  </si>
  <si>
    <t>Gmina wiejska Rypin</t>
  </si>
  <si>
    <t>0412042</t>
  </si>
  <si>
    <t>Gmina wiejska Sadki</t>
  </si>
  <si>
    <t>0410042</t>
  </si>
  <si>
    <t>Sadki</t>
  </si>
  <si>
    <t>Gmina miejsko-wiejska Sępólno Krajeńskie</t>
  </si>
  <si>
    <t>0413023</t>
  </si>
  <si>
    <t>Sępólno Krajeńskie</t>
  </si>
  <si>
    <t>Gmina wiejska Sicienko</t>
  </si>
  <si>
    <t>0403072</t>
  </si>
  <si>
    <t>Sicienko</t>
  </si>
  <si>
    <t>Gmina miejsko-wiejska Skępe</t>
  </si>
  <si>
    <t>0408073</t>
  </si>
  <si>
    <t>Skępe</t>
  </si>
  <si>
    <t>Gmina wiejska Skrwilno</t>
  </si>
  <si>
    <t>0412052</t>
  </si>
  <si>
    <t>Skrwilno</t>
  </si>
  <si>
    <t>Gmina miejsko-wiejska Solec Kujawski</t>
  </si>
  <si>
    <t>0403083</t>
  </si>
  <si>
    <t>Solec Kujawski</t>
  </si>
  <si>
    <t>Gmina wiejska Sośno</t>
  </si>
  <si>
    <t>0413032</t>
  </si>
  <si>
    <t>Sośno</t>
  </si>
  <si>
    <t>Gmina wiejska Stolno</t>
  </si>
  <si>
    <t>0404062</t>
  </si>
  <si>
    <t>Stolno</t>
  </si>
  <si>
    <t>Gmina miejsko-wiejska Strzelno</t>
  </si>
  <si>
    <t>0409043</t>
  </si>
  <si>
    <t>Strzelno</t>
  </si>
  <si>
    <t>Gmina miejsko-wiejska Szubin</t>
  </si>
  <si>
    <t>0410053</t>
  </si>
  <si>
    <t>Szubin</t>
  </si>
  <si>
    <t>Gmina wiejska Śliwice</t>
  </si>
  <si>
    <t>0416052</t>
  </si>
  <si>
    <t>Śliwice</t>
  </si>
  <si>
    <t>Gmina miejsko-wiejska Świecie</t>
  </si>
  <si>
    <t>0414093</t>
  </si>
  <si>
    <t>Świecie</t>
  </si>
  <si>
    <t>Gmina wiejska Świecie nad Osą</t>
  </si>
  <si>
    <t>0406062</t>
  </si>
  <si>
    <t>Świecie nad Osą</t>
  </si>
  <si>
    <t>Gmina wiejska Świedziebnia</t>
  </si>
  <si>
    <t>0402092</t>
  </si>
  <si>
    <t>Świedziebnia</t>
  </si>
  <si>
    <t>Gmina wiejska Świekatowo</t>
  </si>
  <si>
    <t>0414102</t>
  </si>
  <si>
    <t>Świekatowo</t>
  </si>
  <si>
    <t>Gmina wiejska Tłuchowo</t>
  </si>
  <si>
    <t>0408082</t>
  </si>
  <si>
    <t>Tłuchowo</t>
  </si>
  <si>
    <t>Gmina wiejska Topólka</t>
  </si>
  <si>
    <t>0411072</t>
  </si>
  <si>
    <t>Topólka</t>
  </si>
  <si>
    <t>M. Toruń</t>
  </si>
  <si>
    <t>0463011</t>
  </si>
  <si>
    <t>Toruń</t>
  </si>
  <si>
    <t>Gmina miejsko-wiejska Tuchola</t>
  </si>
  <si>
    <t>0416063</t>
  </si>
  <si>
    <t>Tuchola</t>
  </si>
  <si>
    <t>Gmina wiejska Unisław</t>
  </si>
  <si>
    <t>0404072</t>
  </si>
  <si>
    <t>Unisław</t>
  </si>
  <si>
    <t>Gmina wiejska Waganiec</t>
  </si>
  <si>
    <t>0401082</t>
  </si>
  <si>
    <t>Waganiec</t>
  </si>
  <si>
    <t>Gmina wiejska Warlubie</t>
  </si>
  <si>
    <t>0414112</t>
  </si>
  <si>
    <t>Warlubie</t>
  </si>
  <si>
    <t>Gmina miejska Wąbrzeźno</t>
  </si>
  <si>
    <t>0417011</t>
  </si>
  <si>
    <t>Wąbrzeźno</t>
  </si>
  <si>
    <t>Gmina wiejska Wąpielsk</t>
  </si>
  <si>
    <t>0412062</t>
  </si>
  <si>
    <t>Wąpielsk</t>
  </si>
  <si>
    <t>Gmina wiejska Wielgie</t>
  </si>
  <si>
    <t>0408092</t>
  </si>
  <si>
    <t>Wielgie</t>
  </si>
  <si>
    <t>Gmina wiejska Wielka Nieszawka</t>
  </si>
  <si>
    <t>0415082</t>
  </si>
  <si>
    <t>Wielka Nieszawka</t>
  </si>
  <si>
    <t>Gmina miejsko-wiejska Więcbork</t>
  </si>
  <si>
    <t>0413043</t>
  </si>
  <si>
    <t>Więcbork</t>
  </si>
  <si>
    <t>M. Włocławek</t>
  </si>
  <si>
    <t>0464011</t>
  </si>
  <si>
    <t>Włocławek</t>
  </si>
  <si>
    <t>Gmina wiejska Włocławek</t>
  </si>
  <si>
    <t>0418132</t>
  </si>
  <si>
    <t>Gmina wiejska Zakrzewo</t>
  </si>
  <si>
    <t>0401092</t>
  </si>
  <si>
    <t>Zakrzewo</t>
  </si>
  <si>
    <t>Gmina wiejska Zbiczno</t>
  </si>
  <si>
    <t>0402102</t>
  </si>
  <si>
    <t>Zbiczno</t>
  </si>
  <si>
    <t>Gmina wiejska Zbójno</t>
  </si>
  <si>
    <t>0405062</t>
  </si>
  <si>
    <t>Zbójno</t>
  </si>
  <si>
    <t>Gmina wiejska Zławieś Wielka</t>
  </si>
  <si>
    <t>0415092</t>
  </si>
  <si>
    <t>Zławieś Wielka</t>
  </si>
  <si>
    <t>Gmina wiejska Złotniki Kujawskie</t>
  </si>
  <si>
    <t>0407092</t>
  </si>
  <si>
    <t>Złotniki Kujawskie</t>
  </si>
  <si>
    <t>Gmina miejsko-wiejska Żnin</t>
  </si>
  <si>
    <t>0419063</t>
  </si>
  <si>
    <t>Żnin</t>
  </si>
  <si>
    <t>Powiat</t>
  </si>
  <si>
    <t>Teryt</t>
  </si>
  <si>
    <t>Kod</t>
  </si>
  <si>
    <t>GMINA</t>
  </si>
  <si>
    <t>Z NIEPEŁNOSPRAWNOŚCIĄ RUCHOWĄ, W TYM Z AFAZJĄ</t>
  </si>
  <si>
    <t>SZKOŁA SPECJALNA PRZYSPASABIAJĄCA DO PRACY</t>
  </si>
  <si>
    <t>branżowa szkoła II stopnia</t>
  </si>
  <si>
    <t>zakup podręczników i/lub materiałów edukacyjnych i/lub materiałów 
ćwiczeniowych</t>
  </si>
  <si>
    <t>Z AUTYZMEM,
W TYM Z ZESPOŁEM ASPERGERA</t>
  </si>
  <si>
    <t>19</t>
  </si>
  <si>
    <t>20</t>
  </si>
  <si>
    <t>21</t>
  </si>
  <si>
    <t>TABELA — Rządowy program pomocy uczniom niepełnosprawnym w formie dofinansowania zakupu podręczników, materiałów edukacyjnych i materiałów ćwiczeniowych
— PIERWSZA TRANSZA — 2023 ROK</t>
  </si>
  <si>
    <t>Liczba uczniów posiadających orzeczenie o potrzebie kształcenia specjalnego, o którym mowa w art. 127 ust. 10 ustawy z dnia 14 grudnia 2016 r. – Prawo oświatowe (Dz.U. z 2023 r. poz. 900) albo orzeczenie o potrzebie kształcenia specjalnego, o którym mowa w art. 312 ust. 1 ustawy z dnia 14 grudnia 2016 r. – Przepisy wprowadzające ustawę – Prawo oświatowe (Dz. U. z 2017 r. poz. 60, 949 i 2203, z 2018 r. poz. 2245 oraz z 2019 r. poz. 1287), uczęszczającym w roku szkolnym 2023/2024 liceum ogólnokształcącego, technikum, branżowej szkoły I stopnia, branżowej szkoły II stopnia, szkoły specjalnej przysposabiającej do pracy, klas VI–IX ogólnokształcącej szkoły baletowej lub liceum sztuk plastycznych, do klas I i II czteroletniej ogólnokształcącej szkoły muzycznej II stopnia lub klas III–VI dotychczasowej sześcioletniej ogólnokształcącej szkoły muzycznej II stopnia prowadzonych w czteroletniej ogólnokształcącej szkole muzycznej II stopnia, technikum, branżowej szkoły I stopnia, branżowej szkoły II stopnia, szkoły specjalnej przysposabiającej do pracy, klas VI–IX ogólnokształcącej szkoły baletowej lub liceum sztuk plastycznych, do klas I i II czteroletniej ogólnokształcącej szkoły muzycznej II stopnia lub klas III–VI dotychczasowej sześcioletniej ogólnokształcącej szkoły muzycznej II stopnia prowadzonych w czteroletniej ogólnokształcącej szkole muzycznej II stopnia.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</si>
</sst>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4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6"/>
      <name val="Times New Roman"/>
      <family val="1"/>
      <charset val="238"/>
    </font>
    <font>
      <b/>
      <sz val="10"/>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i/>
      <sz val="22"/>
      <name val="Times New Roman"/>
      <family val="1"/>
      <charset val="238"/>
    </font>
    <font>
      <sz val="20"/>
      <color theme="1"/>
      <name val="Times New Roman"/>
      <family val="1"/>
      <charset val="238"/>
    </font>
    <font>
      <i/>
      <sz val="23"/>
      <color theme="1"/>
      <name val="Times New Roman"/>
      <family val="1"/>
      <charset val="238"/>
    </font>
    <font>
      <sz val="26"/>
      <color theme="1"/>
      <name val="Times New Roman"/>
      <family val="1"/>
      <charset val="238"/>
    </font>
    <font>
      <sz val="26"/>
      <name val="Times New Roman"/>
      <family val="1"/>
      <charset val="238"/>
    </font>
    <font>
      <b/>
      <sz val="22"/>
      <color theme="1"/>
      <name val="Times New Roman"/>
      <family val="1"/>
      <charset val="238"/>
    </font>
    <font>
      <sz val="20"/>
      <name val="Times New Roman"/>
      <family val="1"/>
      <charset val="238"/>
    </font>
    <font>
      <sz val="22"/>
      <name val="Times New Roman"/>
      <family val="1"/>
      <charset val="238"/>
    </font>
    <font>
      <sz val="11"/>
      <color theme="1"/>
      <name val="Calibri"/>
      <family val="2"/>
      <scheme val="minor"/>
    </font>
    <font>
      <b/>
      <sz val="23"/>
      <name val="Times New Roman"/>
      <family val="1"/>
      <charset val="238"/>
    </font>
    <font>
      <sz val="12"/>
      <color theme="1"/>
      <name val="Times New Roman"/>
      <family val="1"/>
      <charset val="238"/>
    </font>
    <font>
      <b/>
      <sz val="24"/>
      <color theme="1"/>
      <name val="Times New Roman"/>
      <family val="1"/>
      <charset val="238"/>
    </font>
    <font>
      <sz val="26"/>
      <color indexed="8"/>
      <name val="Times New Roman"/>
      <family val="1"/>
      <charset val="238"/>
    </font>
    <font>
      <sz val="21"/>
      <name val="Times New Roman"/>
      <family val="1"/>
      <charset val="238"/>
    </font>
  </fonts>
  <fills count="10">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s>
  <borders count="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4" fontId="36" fillId="0" borderId="0" applyFont="0" applyFill="0" applyBorder="0" applyAlignment="0" applyProtection="0"/>
    <xf numFmtId="0" fontId="1" fillId="3" borderId="0" applyNumberFormat="0" applyBorder="0" applyAlignment="0" applyProtection="0"/>
    <xf numFmtId="0" fontId="38" fillId="4" borderId="46">
      <alignment horizontal="center" vertical="center"/>
      <protection locked="0"/>
    </xf>
  </cellStyleXfs>
  <cellXfs count="156">
    <xf numFmtId="0" fontId="0" fillId="0" borderId="0" xfId="0"/>
    <xf numFmtId="0" fontId="6" fillId="0" borderId="0" xfId="0" applyFont="1" applyAlignment="1">
      <alignment horizontal="left"/>
    </xf>
    <xf numFmtId="0" fontId="7" fillId="0" borderId="0" xfId="0" applyFont="1" applyAlignment="1">
      <alignment vertical="center"/>
    </xf>
    <xf numFmtId="0" fontId="9" fillId="0" borderId="0" xfId="0" applyFont="1"/>
    <xf numFmtId="0" fontId="11" fillId="0" borderId="0" xfId="0" applyFont="1"/>
    <xf numFmtId="0" fontId="11" fillId="0" borderId="0" xfId="0" applyFont="1" applyBorder="1"/>
    <xf numFmtId="0" fontId="18" fillId="0" borderId="0" xfId="0" applyFont="1" applyBorder="1"/>
    <xf numFmtId="0" fontId="18" fillId="0" borderId="0" xfId="0" applyFont="1"/>
    <xf numFmtId="0" fontId="20" fillId="0" borderId="0" xfId="0" applyFont="1" applyBorder="1"/>
    <xf numFmtId="0" fontId="20" fillId="0" borderId="0" xfId="0" applyFont="1"/>
    <xf numFmtId="0" fontId="20" fillId="0" borderId="0" xfId="0" applyFont="1" applyFill="1"/>
    <xf numFmtId="0" fontId="17" fillId="0" borderId="0" xfId="0" applyFont="1"/>
    <xf numFmtId="0" fontId="23" fillId="0" borderId="0" xfId="0" applyFont="1"/>
    <xf numFmtId="0" fontId="34" fillId="0" borderId="0" xfId="0" applyFont="1"/>
    <xf numFmtId="0" fontId="0" fillId="8" borderId="0" xfId="0" applyFill="1"/>
    <xf numFmtId="0" fontId="0" fillId="8" borderId="0" xfId="0" applyFill="1" applyAlignment="1">
      <alignment horizontal="center"/>
    </xf>
    <xf numFmtId="0" fontId="0" fillId="0" borderId="0" xfId="0" applyAlignment="1">
      <alignment horizontal="center"/>
    </xf>
    <xf numFmtId="0" fontId="23" fillId="9" borderId="0" xfId="3" applyFont="1" applyFill="1" applyBorder="1" applyAlignment="1" applyProtection="1">
      <alignment horizontal="center" vertical="center"/>
    </xf>
    <xf numFmtId="0" fontId="23" fillId="9" borderId="0" xfId="3" applyFont="1" applyFill="1" applyBorder="1" applyAlignment="1" applyProtection="1">
      <alignment horizontal="center" vertical="center" shrinkToFit="1"/>
    </xf>
    <xf numFmtId="0" fontId="19" fillId="5" borderId="36" xfId="0" applyNumberFormat="1" applyFont="1" applyFill="1" applyBorder="1" applyAlignment="1" applyProtection="1">
      <alignment horizontal="center" vertical="center"/>
      <protection locked="0"/>
    </xf>
    <xf numFmtId="0" fontId="22" fillId="5" borderId="36" xfId="0" applyNumberFormat="1" applyFont="1" applyFill="1" applyBorder="1" applyAlignment="1" applyProtection="1">
      <alignment horizontal="center" vertical="center"/>
      <protection locked="0"/>
    </xf>
    <xf numFmtId="0" fontId="11" fillId="0" borderId="0" xfId="0" applyFont="1" applyProtection="1"/>
    <xf numFmtId="0" fontId="8" fillId="0" borderId="0" xfId="3" applyFont="1" applyProtection="1"/>
    <xf numFmtId="0" fontId="9" fillId="0" borderId="0" xfId="3" applyFont="1" applyProtection="1"/>
    <xf numFmtId="0" fontId="9" fillId="0" borderId="0" xfId="0" applyFont="1" applyProtection="1"/>
    <xf numFmtId="14" fontId="9" fillId="0" borderId="0" xfId="0" applyNumberFormat="1" applyFont="1" applyProtection="1"/>
    <xf numFmtId="0" fontId="12" fillId="0" borderId="0" xfId="3" applyFont="1" applyBorder="1" applyAlignment="1" applyProtection="1">
      <alignment vertical="center"/>
    </xf>
    <xf numFmtId="0" fontId="13" fillId="0" borderId="0" xfId="3" applyFont="1" applyBorder="1" applyAlignment="1" applyProtection="1">
      <alignment horizontal="center"/>
    </xf>
    <xf numFmtId="44" fontId="12" fillId="6" borderId="5" xfId="5" applyFont="1" applyFill="1" applyBorder="1" applyAlignment="1" applyProtection="1">
      <alignment vertical="center"/>
    </xf>
    <xf numFmtId="0" fontId="15" fillId="0" borderId="0" xfId="3" applyFont="1" applyAlignment="1" applyProtection="1">
      <alignment horizontal="center"/>
    </xf>
    <xf numFmtId="0" fontId="11" fillId="0" borderId="0" xfId="3" applyFont="1" applyAlignment="1" applyProtection="1">
      <alignment horizontal="center"/>
    </xf>
    <xf numFmtId="0" fontId="7" fillId="0" borderId="0" xfId="3" applyFont="1" applyAlignment="1" applyProtection="1">
      <alignment horizontal="center"/>
    </xf>
    <xf numFmtId="0" fontId="9" fillId="0" borderId="0" xfId="3" applyFont="1" applyAlignment="1" applyProtection="1">
      <alignment horizontal="center" vertical="top"/>
    </xf>
    <xf numFmtId="0" fontId="16" fillId="0" borderId="1" xfId="4" applyFont="1" applyFill="1" applyBorder="1" applyAlignment="1" applyProtection="1">
      <alignment horizontal="left" vertical="center" wrapText="1"/>
    </xf>
    <xf numFmtId="49" fontId="30" fillId="0" borderId="20" xfId="0" applyNumberFormat="1" applyFont="1" applyFill="1" applyBorder="1" applyAlignment="1" applyProtection="1">
      <alignment horizontal="center" vertical="center" wrapText="1"/>
    </xf>
    <xf numFmtId="49" fontId="30" fillId="0" borderId="21" xfId="0" applyNumberFormat="1" applyFont="1" applyFill="1" applyBorder="1" applyAlignment="1" applyProtection="1">
      <alignment horizontal="center" vertical="center" wrapText="1"/>
    </xf>
    <xf numFmtId="49" fontId="30" fillId="0" borderId="22" xfId="0" applyNumberFormat="1" applyFont="1" applyFill="1" applyBorder="1" applyAlignment="1" applyProtection="1">
      <alignment horizontal="center" vertical="center" wrapText="1"/>
    </xf>
    <xf numFmtId="49" fontId="30" fillId="0" borderId="25" xfId="0" applyNumberFormat="1" applyFont="1" applyFill="1" applyBorder="1" applyAlignment="1" applyProtection="1">
      <alignment horizontal="center" vertical="center" wrapText="1"/>
    </xf>
    <xf numFmtId="49" fontId="30" fillId="0" borderId="10" xfId="0" applyNumberFormat="1" applyFont="1" applyFill="1" applyBorder="1" applyAlignment="1" applyProtection="1">
      <alignment horizontal="center" vertical="center" wrapText="1"/>
    </xf>
    <xf numFmtId="49" fontId="29" fillId="4" borderId="23" xfId="0" applyNumberFormat="1" applyFont="1" applyFill="1" applyBorder="1" applyAlignment="1" applyProtection="1">
      <alignment horizontal="center" vertical="center" wrapText="1"/>
    </xf>
    <xf numFmtId="49" fontId="29" fillId="4" borderId="40" xfId="0" applyNumberFormat="1" applyFont="1" applyFill="1" applyBorder="1" applyAlignment="1" applyProtection="1">
      <alignment horizontal="center" vertical="center" wrapText="1"/>
    </xf>
    <xf numFmtId="49" fontId="29" fillId="4" borderId="44" xfId="0" applyNumberFormat="1" applyFont="1" applyFill="1" applyBorder="1" applyAlignment="1" applyProtection="1">
      <alignment horizontal="center" vertical="center" wrapText="1"/>
    </xf>
    <xf numFmtId="49" fontId="29" fillId="4" borderId="45" xfId="0" applyNumberFormat="1" applyFont="1" applyFill="1" applyBorder="1" applyAlignment="1" applyProtection="1">
      <alignment horizontal="center" vertical="center" wrapText="1"/>
    </xf>
    <xf numFmtId="49" fontId="29" fillId="4" borderId="43" xfId="0" applyNumberFormat="1" applyFont="1" applyFill="1" applyBorder="1" applyAlignment="1" applyProtection="1">
      <alignment horizontal="center" vertical="center" wrapText="1"/>
    </xf>
    <xf numFmtId="49" fontId="29" fillId="4" borderId="24" xfId="0" applyNumberFormat="1" applyFont="1" applyFill="1" applyBorder="1" applyAlignment="1" applyProtection="1">
      <alignment horizontal="center" vertical="center" wrapText="1"/>
    </xf>
    <xf numFmtId="49" fontId="27" fillId="0" borderId="17" xfId="0" applyNumberFormat="1" applyFont="1" applyFill="1" applyBorder="1" applyAlignment="1" applyProtection="1">
      <alignment horizontal="center" vertical="center"/>
    </xf>
    <xf numFmtId="49" fontId="27" fillId="0" borderId="18" xfId="0" applyNumberFormat="1" applyFont="1" applyFill="1" applyBorder="1" applyAlignment="1" applyProtection="1">
      <alignment horizontal="center" vertical="center"/>
    </xf>
    <xf numFmtId="49" fontId="27" fillId="4" borderId="17" xfId="0" applyNumberFormat="1" applyFont="1" applyFill="1" applyBorder="1" applyAlignment="1" applyProtection="1">
      <alignment horizontal="center" vertical="center"/>
    </xf>
    <xf numFmtId="49" fontId="27" fillId="4" borderId="18" xfId="0" applyNumberFormat="1" applyFont="1" applyFill="1" applyBorder="1" applyAlignment="1" applyProtection="1">
      <alignment horizontal="center" vertical="center"/>
    </xf>
    <xf numFmtId="49" fontId="6" fillId="6" borderId="15" xfId="1" applyNumberFormat="1" applyFont="1" applyFill="1" applyBorder="1" applyAlignment="1" applyProtection="1">
      <alignment horizontal="center" vertical="center"/>
    </xf>
    <xf numFmtId="0" fontId="19" fillId="6" borderId="15" xfId="0" applyNumberFormat="1" applyFont="1" applyFill="1" applyBorder="1" applyAlignment="1" applyProtection="1">
      <alignment horizontal="center" vertical="center" shrinkToFit="1"/>
    </xf>
    <xf numFmtId="44" fontId="19" fillId="6" borderId="15" xfId="5" applyFont="1" applyFill="1" applyBorder="1" applyAlignment="1" applyProtection="1">
      <alignment horizontal="center" vertical="center" shrinkToFit="1"/>
    </xf>
    <xf numFmtId="49" fontId="6" fillId="6" borderId="8" xfId="1" applyNumberFormat="1" applyFont="1" applyFill="1" applyBorder="1" applyAlignment="1" applyProtection="1">
      <alignment horizontal="center" vertical="center"/>
    </xf>
    <xf numFmtId="0" fontId="19" fillId="6" borderId="8" xfId="0" applyNumberFormat="1" applyFont="1" applyFill="1" applyBorder="1" applyAlignment="1" applyProtection="1">
      <alignment horizontal="center" vertical="center" shrinkToFit="1"/>
    </xf>
    <xf numFmtId="44" fontId="19" fillId="6" borderId="8" xfId="5" applyFont="1" applyFill="1" applyBorder="1" applyAlignment="1" applyProtection="1">
      <alignment horizontal="center" vertical="center" shrinkToFit="1"/>
    </xf>
    <xf numFmtId="49" fontId="24" fillId="0" borderId="0" xfId="1" applyNumberFormat="1" applyFont="1" applyFill="1" applyBorder="1" applyAlignment="1" applyProtection="1">
      <alignment horizontal="right" vertical="center"/>
    </xf>
    <xf numFmtId="49" fontId="25" fillId="0" borderId="0" xfId="1" applyNumberFormat="1" applyFont="1" applyFill="1" applyBorder="1" applyAlignment="1" applyProtection="1">
      <alignment horizontal="center" vertical="center"/>
    </xf>
    <xf numFmtId="0" fontId="25" fillId="0" borderId="0" xfId="1" applyNumberFormat="1" applyFont="1" applyFill="1" applyBorder="1" applyAlignment="1" applyProtection="1">
      <alignment horizontal="center" vertical="center"/>
    </xf>
    <xf numFmtId="0" fontId="34" fillId="0" borderId="0" xfId="0" applyFont="1" applyBorder="1" applyAlignment="1" applyProtection="1"/>
    <xf numFmtId="0" fontId="23" fillId="0" borderId="0" xfId="0" applyFont="1" applyProtection="1"/>
    <xf numFmtId="0" fontId="17" fillId="0" borderId="0" xfId="0" applyFont="1" applyBorder="1" applyProtection="1"/>
    <xf numFmtId="0" fontId="17" fillId="0" borderId="0" xfId="0" applyFont="1" applyProtection="1"/>
    <xf numFmtId="0" fontId="20" fillId="0" borderId="0" xfId="0" applyFont="1" applyProtection="1"/>
    <xf numFmtId="0" fontId="20" fillId="0" borderId="0" xfId="0" applyFont="1" applyBorder="1" applyProtection="1"/>
    <xf numFmtId="0" fontId="26" fillId="4" borderId="6" xfId="2" applyFont="1" applyFill="1" applyBorder="1" applyProtection="1"/>
    <xf numFmtId="0" fontId="21" fillId="0" borderId="0" xfId="2" applyFont="1" applyFill="1" applyBorder="1" applyProtection="1"/>
    <xf numFmtId="0" fontId="33" fillId="4" borderId="7" xfId="2" applyFont="1" applyFill="1" applyBorder="1" applyAlignment="1" applyProtection="1">
      <alignment horizontal="right" vertical="center"/>
    </xf>
    <xf numFmtId="0" fontId="21" fillId="0" borderId="0" xfId="2" applyFont="1" applyFill="1" applyBorder="1" applyAlignment="1" applyProtection="1">
      <alignment horizontal="left"/>
    </xf>
    <xf numFmtId="0" fontId="26" fillId="4" borderId="8" xfId="2" applyFont="1" applyFill="1" applyBorder="1" applyAlignment="1" applyProtection="1">
      <alignment horizontal="right" vertical="center"/>
    </xf>
    <xf numFmtId="0" fontId="41" fillId="0" borderId="0" xfId="0" applyFont="1" applyBorder="1" applyAlignment="1" applyProtection="1"/>
    <xf numFmtId="0" fontId="14" fillId="4" borderId="6" xfId="0" applyFont="1" applyFill="1" applyBorder="1" applyAlignment="1" applyProtection="1">
      <alignment horizontal="center" vertical="center" wrapText="1"/>
    </xf>
    <xf numFmtId="44" fontId="31" fillId="0" borderId="39" xfId="5" applyFont="1" applyFill="1" applyBorder="1" applyAlignment="1" applyProtection="1">
      <alignment horizontal="center" vertical="center" shrinkToFit="1"/>
    </xf>
    <xf numFmtId="44" fontId="31" fillId="0" borderId="23" xfId="5" applyFont="1" applyFill="1" applyBorder="1" applyAlignment="1" applyProtection="1">
      <alignment horizontal="center" vertical="center" shrinkToFit="1"/>
    </xf>
    <xf numFmtId="44" fontId="31" fillId="4" borderId="20" xfId="5" applyFont="1" applyFill="1" applyBorder="1" applyAlignment="1" applyProtection="1">
      <alignment horizontal="center" vertical="center" shrinkToFit="1"/>
    </xf>
    <xf numFmtId="44" fontId="31" fillId="4" borderId="23" xfId="5" applyFont="1" applyFill="1" applyBorder="1" applyAlignment="1" applyProtection="1">
      <alignment horizontal="center" vertical="center" shrinkToFit="1"/>
    </xf>
    <xf numFmtId="44" fontId="31" fillId="0" borderId="20" xfId="5" applyFont="1" applyFill="1" applyBorder="1" applyAlignment="1" applyProtection="1">
      <alignment horizontal="center" vertical="center" shrinkToFit="1"/>
    </xf>
    <xf numFmtId="44" fontId="31" fillId="0" borderId="38" xfId="5" applyFont="1" applyFill="1" applyBorder="1" applyAlignment="1" applyProtection="1">
      <alignment horizontal="center" vertical="center" shrinkToFit="1"/>
    </xf>
    <xf numFmtId="44" fontId="31" fillId="0" borderId="26" xfId="5" applyFont="1" applyFill="1" applyBorder="1" applyAlignment="1" applyProtection="1">
      <alignment horizontal="center" vertical="center" shrinkToFit="1"/>
    </xf>
    <xf numFmtId="44" fontId="31" fillId="4" borderId="25" xfId="5" applyFont="1" applyFill="1" applyBorder="1" applyAlignment="1" applyProtection="1">
      <alignment horizontal="center" vertical="center" shrinkToFit="1"/>
    </xf>
    <xf numFmtId="44" fontId="31" fillId="4" borderId="26" xfId="5" applyFont="1" applyFill="1" applyBorder="1" applyAlignment="1" applyProtection="1">
      <alignment horizontal="center" vertical="center" shrinkToFit="1"/>
    </xf>
    <xf numFmtId="44" fontId="31" fillId="0" borderId="25" xfId="5" applyFont="1" applyFill="1" applyBorder="1" applyAlignment="1" applyProtection="1">
      <alignment horizontal="center" vertical="center" shrinkToFit="1"/>
    </xf>
    <xf numFmtId="0" fontId="5" fillId="0" borderId="0" xfId="3" applyFont="1" applyAlignment="1" applyProtection="1">
      <alignment horizontal="center" vertical="center" wrapText="1"/>
    </xf>
    <xf numFmtId="0" fontId="10" fillId="0" borderId="0" xfId="0" applyFont="1" applyBorder="1" applyAlignment="1" applyProtection="1">
      <alignment horizontal="center" vertical="top"/>
    </xf>
    <xf numFmtId="0" fontId="28" fillId="0" borderId="0" xfId="0" applyFont="1" applyAlignment="1" applyProtection="1">
      <alignment horizontal="right"/>
    </xf>
    <xf numFmtId="44" fontId="22" fillId="0" borderId="37" xfId="5" applyNumberFormat="1" applyFont="1" applyFill="1" applyBorder="1" applyAlignment="1" applyProtection="1">
      <alignment horizontal="center" vertical="center" shrinkToFit="1"/>
    </xf>
    <xf numFmtId="44" fontId="22" fillId="4" borderId="37" xfId="5" applyNumberFormat="1" applyFont="1" applyFill="1" applyBorder="1" applyAlignment="1" applyProtection="1">
      <alignment horizontal="center" vertical="center" shrinkToFit="1"/>
    </xf>
    <xf numFmtId="0" fontId="23" fillId="9" borderId="0" xfId="3" applyFont="1" applyFill="1" applyBorder="1" applyAlignment="1" applyProtection="1">
      <alignment horizontal="left" vertical="center"/>
    </xf>
    <xf numFmtId="49" fontId="35" fillId="4" borderId="2" xfId="0" applyNumberFormat="1" applyFont="1" applyFill="1" applyBorder="1" applyAlignment="1" applyProtection="1">
      <alignment horizontal="center" vertical="center" wrapText="1"/>
    </xf>
    <xf numFmtId="49" fontId="35" fillId="4" borderId="3" xfId="0" applyNumberFormat="1" applyFont="1" applyFill="1" applyBorder="1" applyAlignment="1" applyProtection="1">
      <alignment horizontal="center" vertical="center" wrapText="1"/>
    </xf>
    <xf numFmtId="49" fontId="35" fillId="4" borderId="4" xfId="0" applyNumberFormat="1" applyFont="1" applyFill="1" applyBorder="1" applyAlignment="1" applyProtection="1">
      <alignment horizontal="center" vertical="center" wrapText="1"/>
    </xf>
    <xf numFmtId="0" fontId="26" fillId="0" borderId="19" xfId="2" applyFont="1" applyFill="1" applyBorder="1" applyAlignment="1" applyProtection="1">
      <alignment horizontal="center" vertical="center"/>
      <protection locked="0"/>
    </xf>
    <xf numFmtId="0" fontId="26" fillId="0" borderId="0" xfId="2" applyFont="1" applyFill="1" applyBorder="1" applyAlignment="1" applyProtection="1">
      <alignment horizontal="center" vertical="center"/>
      <protection locked="0"/>
    </xf>
    <xf numFmtId="0" fontId="26" fillId="0" borderId="12" xfId="2" applyFont="1" applyFill="1" applyBorder="1" applyAlignment="1" applyProtection="1">
      <alignment horizontal="center" vertical="center"/>
      <protection locked="0"/>
    </xf>
    <xf numFmtId="0" fontId="26" fillId="0" borderId="13" xfId="2" applyFont="1" applyFill="1" applyBorder="1" applyAlignment="1" applyProtection="1">
      <alignment horizontal="center" vertical="center"/>
      <protection locked="0"/>
    </xf>
    <xf numFmtId="0" fontId="26" fillId="0" borderId="1" xfId="2" applyFont="1" applyFill="1" applyBorder="1" applyAlignment="1" applyProtection="1">
      <alignment horizontal="center" vertical="center"/>
      <protection locked="0"/>
    </xf>
    <xf numFmtId="0" fontId="26" fillId="0" borderId="14" xfId="2" applyFont="1" applyFill="1" applyBorder="1" applyAlignment="1" applyProtection="1">
      <alignment horizontal="center" vertical="center"/>
      <protection locked="0"/>
    </xf>
    <xf numFmtId="0" fontId="27" fillId="0" borderId="33" xfId="2" applyFont="1" applyFill="1" applyBorder="1" applyAlignment="1" applyProtection="1">
      <alignment horizontal="left" vertical="center" indent="1"/>
      <protection locked="0"/>
    </xf>
    <xf numFmtId="0" fontId="27" fillId="0" borderId="34" xfId="2" applyFont="1" applyFill="1" applyBorder="1" applyAlignment="1" applyProtection="1">
      <alignment horizontal="left" vertical="center" indent="1"/>
      <protection locked="0"/>
    </xf>
    <xf numFmtId="0" fontId="27" fillId="0" borderId="35" xfId="2" applyFont="1" applyFill="1" applyBorder="1" applyAlignment="1" applyProtection="1">
      <alignment horizontal="left" vertical="center" indent="1"/>
      <protection locked="0"/>
    </xf>
    <xf numFmtId="0" fontId="27" fillId="0" borderId="16" xfId="2" applyFont="1" applyFill="1" applyBorder="1" applyAlignment="1" applyProtection="1">
      <alignment horizontal="left" vertical="center" indent="1"/>
      <protection locked="0"/>
    </xf>
    <xf numFmtId="0" fontId="27" fillId="0" borderId="31" xfId="2" applyFont="1" applyFill="1" applyBorder="1" applyAlignment="1" applyProtection="1">
      <alignment horizontal="left" vertical="center" indent="1"/>
      <protection locked="0"/>
    </xf>
    <xf numFmtId="0" fontId="27" fillId="0" borderId="32" xfId="2" applyFont="1" applyFill="1" applyBorder="1" applyAlignment="1" applyProtection="1">
      <alignment horizontal="left" vertical="center" indent="1"/>
      <protection locked="0"/>
    </xf>
    <xf numFmtId="0" fontId="27" fillId="0" borderId="9" xfId="2" applyFont="1" applyFill="1" applyBorder="1" applyAlignment="1" applyProtection="1">
      <alignment horizontal="left" vertical="center" indent="1"/>
      <protection locked="0"/>
    </xf>
    <xf numFmtId="0" fontId="27" fillId="0" borderId="11" xfId="2" applyFont="1" applyFill="1" applyBorder="1" applyAlignment="1" applyProtection="1">
      <alignment horizontal="left" vertical="center" indent="1"/>
      <protection locked="0"/>
    </xf>
    <xf numFmtId="0" fontId="27" fillId="0" borderId="10" xfId="2" applyFont="1" applyFill="1" applyBorder="1" applyAlignment="1" applyProtection="1">
      <alignment horizontal="left" vertical="center" indent="1"/>
      <protection locked="0"/>
    </xf>
    <xf numFmtId="0" fontId="19" fillId="6" borderId="41" xfId="1" applyNumberFormat="1" applyFont="1" applyFill="1" applyBorder="1" applyAlignment="1" applyProtection="1">
      <alignment horizontal="center" vertical="center"/>
    </xf>
    <xf numFmtId="0" fontId="19" fillId="6" borderId="42" xfId="1" applyNumberFormat="1" applyFont="1" applyFill="1" applyBorder="1" applyAlignment="1" applyProtection="1">
      <alignment horizontal="center" vertical="center"/>
    </xf>
    <xf numFmtId="0" fontId="5" fillId="0" borderId="0" xfId="3" applyFont="1" applyAlignment="1" applyProtection="1">
      <alignment horizontal="center" vertical="center" wrapText="1"/>
    </xf>
    <xf numFmtId="0" fontId="0" fillId="0" borderId="0" xfId="0" applyAlignment="1">
      <alignment horizontal="center" vertical="center" wrapText="1"/>
    </xf>
    <xf numFmtId="49" fontId="39" fillId="0" borderId="17" xfId="0" applyNumberFormat="1" applyFont="1" applyFill="1" applyBorder="1" applyAlignment="1" applyProtection="1">
      <alignment horizontal="center" vertical="center" wrapText="1"/>
    </xf>
    <xf numFmtId="49" fontId="39" fillId="0" borderId="18" xfId="0" applyNumberFormat="1" applyFont="1" applyFill="1" applyBorder="1" applyAlignment="1" applyProtection="1">
      <alignment horizontal="center" vertical="center" wrapText="1"/>
    </xf>
    <xf numFmtId="0" fontId="16" fillId="0" borderId="1"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49" fontId="29" fillId="0" borderId="2" xfId="0" applyNumberFormat="1" applyFont="1" applyFill="1" applyBorder="1" applyAlignment="1" applyProtection="1">
      <alignment horizontal="center" vertical="center" wrapText="1"/>
    </xf>
    <xf numFmtId="49" fontId="29" fillId="0" borderId="3" xfId="0" applyNumberFormat="1" applyFont="1" applyFill="1" applyBorder="1" applyAlignment="1" applyProtection="1">
      <alignment horizontal="center" vertical="center" wrapText="1"/>
    </xf>
    <xf numFmtId="49" fontId="29" fillId="0" borderId="4" xfId="0" applyNumberFormat="1" applyFont="1" applyFill="1" applyBorder="1" applyAlignment="1" applyProtection="1">
      <alignment horizontal="center" vertical="center" wrapText="1"/>
    </xf>
    <xf numFmtId="49" fontId="33" fillId="0" borderId="6" xfId="0" applyNumberFormat="1" applyFont="1" applyFill="1" applyBorder="1" applyAlignment="1" applyProtection="1">
      <alignment horizontal="center" vertical="center" wrapText="1"/>
    </xf>
    <xf numFmtId="49" fontId="33" fillId="0" borderId="7" xfId="0" applyNumberFormat="1" applyFont="1" applyFill="1" applyBorder="1" applyAlignment="1" applyProtection="1">
      <alignment horizontal="center" vertical="center" wrapText="1"/>
    </xf>
    <xf numFmtId="49" fontId="33" fillId="0" borderId="8" xfId="0" applyNumberFormat="1" applyFont="1" applyFill="1" applyBorder="1" applyAlignment="1" applyProtection="1">
      <alignment horizontal="center" vertical="center" wrapText="1"/>
    </xf>
    <xf numFmtId="0" fontId="12" fillId="7" borderId="27" xfId="3" applyFont="1" applyFill="1" applyBorder="1" applyAlignment="1" applyProtection="1">
      <alignment horizontal="center" vertical="center"/>
      <protection locked="0"/>
    </xf>
    <xf numFmtId="0" fontId="12" fillId="7" borderId="28" xfId="3" applyFont="1" applyFill="1" applyBorder="1" applyAlignment="1" applyProtection="1">
      <alignment horizontal="center" vertical="center"/>
      <protection locked="0"/>
    </xf>
    <xf numFmtId="0" fontId="12" fillId="7" borderId="29" xfId="3" applyFont="1" applyFill="1" applyBorder="1" applyAlignment="1" applyProtection="1">
      <alignment horizontal="center" vertical="center"/>
      <protection locked="0"/>
    </xf>
    <xf numFmtId="0" fontId="40" fillId="4" borderId="27" xfId="3" applyFont="1" applyFill="1" applyBorder="1" applyAlignment="1" applyProtection="1">
      <alignment horizontal="center" vertical="center"/>
    </xf>
    <xf numFmtId="0" fontId="40" fillId="4" borderId="30" xfId="3" applyFont="1" applyFill="1" applyBorder="1" applyAlignment="1" applyProtection="1">
      <alignment horizontal="center" vertical="center"/>
    </xf>
    <xf numFmtId="49" fontId="39" fillId="4" borderId="17" xfId="0" applyNumberFormat="1" applyFont="1" applyFill="1" applyBorder="1" applyAlignment="1" applyProtection="1">
      <alignment horizontal="center" vertical="center" wrapText="1"/>
    </xf>
    <xf numFmtId="49" fontId="39" fillId="4" borderId="18" xfId="0" applyNumberFormat="1" applyFont="1" applyFill="1" applyBorder="1" applyAlignment="1" applyProtection="1">
      <alignment horizontal="center" vertical="center" wrapText="1"/>
    </xf>
    <xf numFmtId="0" fontId="32" fillId="6" borderId="41" xfId="1" applyNumberFormat="1" applyFont="1" applyFill="1" applyBorder="1" applyAlignment="1" applyProtection="1">
      <alignment horizontal="center" vertical="center"/>
    </xf>
    <xf numFmtId="0" fontId="32" fillId="6" borderId="42" xfId="1" applyNumberFormat="1" applyFont="1" applyFill="1" applyBorder="1" applyAlignment="1" applyProtection="1">
      <alignment horizontal="center" vertical="center"/>
    </xf>
    <xf numFmtId="49" fontId="13" fillId="6" borderId="6" xfId="1" applyNumberFormat="1" applyFont="1" applyFill="1" applyBorder="1" applyAlignment="1" applyProtection="1">
      <alignment horizontal="center" vertical="center"/>
    </xf>
    <xf numFmtId="49" fontId="13" fillId="6" borderId="8" xfId="1" applyNumberFormat="1" applyFont="1" applyFill="1" applyBorder="1" applyAlignment="1" applyProtection="1">
      <alignment horizontal="center" vertical="center"/>
    </xf>
    <xf numFmtId="49" fontId="37" fillId="0" borderId="2" xfId="0" applyNumberFormat="1" applyFont="1" applyFill="1" applyBorder="1" applyAlignment="1" applyProtection="1">
      <alignment horizontal="justify" vertical="center" wrapText="1"/>
    </xf>
    <xf numFmtId="49" fontId="37" fillId="0" borderId="3" xfId="0" applyNumberFormat="1" applyFont="1" applyFill="1" applyBorder="1" applyAlignment="1" applyProtection="1">
      <alignment horizontal="justify" vertical="center" wrapText="1"/>
    </xf>
    <xf numFmtId="49" fontId="37" fillId="0" borderId="4" xfId="0" applyNumberFormat="1" applyFont="1" applyFill="1" applyBorder="1" applyAlignment="1" applyProtection="1">
      <alignment horizontal="justify" vertical="center" wrapText="1"/>
    </xf>
    <xf numFmtId="0" fontId="13"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23" fillId="0" borderId="0" xfId="0" applyFont="1" applyBorder="1" applyAlignment="1" applyProtection="1">
      <alignment horizontal="left" vertical="top"/>
    </xf>
    <xf numFmtId="0" fontId="14" fillId="4" borderId="9"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3" fontId="19" fillId="6" borderId="6" xfId="1" applyNumberFormat="1" applyFont="1" applyFill="1" applyBorder="1" applyAlignment="1" applyProtection="1">
      <alignment horizontal="center" vertical="center" shrinkToFit="1"/>
    </xf>
    <xf numFmtId="0" fontId="19" fillId="6" borderId="8" xfId="1" applyNumberFormat="1" applyFont="1" applyFill="1" applyBorder="1" applyAlignment="1" applyProtection="1">
      <alignment horizontal="center" vertical="center" shrinkToFit="1"/>
    </xf>
    <xf numFmtId="44" fontId="19" fillId="6" borderId="6" xfId="5" applyFont="1" applyFill="1" applyBorder="1" applyAlignment="1" applyProtection="1">
      <alignment horizontal="center" vertical="center" shrinkToFit="1"/>
    </xf>
    <xf numFmtId="44" fontId="19" fillId="6" borderId="8" xfId="5" applyFont="1" applyFill="1" applyBorder="1" applyAlignment="1" applyProtection="1">
      <alignment horizontal="center" vertical="center" shrinkToFit="1"/>
    </xf>
    <xf numFmtId="1" fontId="19" fillId="6" borderId="6" xfId="5" applyNumberFormat="1" applyFont="1" applyFill="1" applyBorder="1" applyAlignment="1" applyProtection="1">
      <alignment horizontal="center" vertical="center" shrinkToFit="1"/>
    </xf>
    <xf numFmtId="1" fontId="19" fillId="6" borderId="7" xfId="5" applyNumberFormat="1" applyFont="1" applyFill="1" applyBorder="1" applyAlignment="1" applyProtection="1">
      <alignment horizontal="center" vertical="center" shrinkToFit="1"/>
    </xf>
    <xf numFmtId="1" fontId="19" fillId="6" borderId="8" xfId="5" applyNumberFormat="1" applyFont="1" applyFill="1" applyBorder="1" applyAlignment="1" applyProtection="1">
      <alignment horizontal="center" vertical="center" shrinkToFit="1"/>
    </xf>
    <xf numFmtId="44" fontId="31" fillId="0" borderId="12" xfId="0" applyNumberFormat="1" applyFont="1" applyFill="1" applyBorder="1" applyAlignment="1" applyProtection="1">
      <alignment horizontal="center" vertical="center"/>
    </xf>
    <xf numFmtId="44" fontId="31" fillId="0" borderId="14" xfId="0" applyNumberFormat="1" applyFont="1" applyFill="1" applyBorder="1" applyAlignment="1" applyProtection="1">
      <alignment horizontal="center" vertical="center"/>
    </xf>
    <xf numFmtId="3" fontId="22" fillId="5" borderId="7" xfId="0" applyNumberFormat="1" applyFont="1" applyFill="1" applyBorder="1" applyAlignment="1" applyProtection="1">
      <alignment horizontal="center" vertical="center" shrinkToFit="1"/>
      <protection locked="0"/>
    </xf>
    <xf numFmtId="3" fontId="22" fillId="5" borderId="8" xfId="0" applyNumberFormat="1" applyFont="1" applyFill="1" applyBorder="1" applyAlignment="1" applyProtection="1">
      <alignment horizontal="center" vertical="center" shrinkToFit="1"/>
      <protection locked="0"/>
    </xf>
    <xf numFmtId="44" fontId="22" fillId="0" borderId="7" xfId="5" applyFont="1" applyFill="1" applyBorder="1" applyAlignment="1" applyProtection="1">
      <alignment horizontal="center" vertical="center" shrinkToFit="1"/>
      <protection locked="0"/>
    </xf>
    <xf numFmtId="44" fontId="22" fillId="0" borderId="8" xfId="5" applyFont="1" applyFill="1" applyBorder="1" applyAlignment="1" applyProtection="1">
      <alignment horizontal="center" vertical="center" shrinkToFit="1"/>
      <protection locked="0"/>
    </xf>
  </cellXfs>
  <cellStyles count="8">
    <cellStyle name="20% - akcent 5" xfId="2" builtinId="46"/>
    <cellStyle name="20% - akcent 5 2" xfId="6"/>
    <cellStyle name="Dobre" xfId="1" builtinId="26"/>
    <cellStyle name="Liczba uczniów sz" xfId="7"/>
    <cellStyle name="Normalny" xfId="0" builtinId="0"/>
    <cellStyle name="Normalny 4" xfId="3"/>
    <cellStyle name="Normalny 5" xfId="4"/>
    <cellStyle name="Walutowy" xfId="5" builtinId="4"/>
  </cellStyles>
  <dxfs count="3">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C42"/>
  <sheetViews>
    <sheetView tabSelected="1" zoomScale="40" zoomScaleNormal="40" zoomScalePageLayoutView="55" workbookViewId="0">
      <selection activeCell="C4" sqref="C4:I4"/>
    </sheetView>
  </sheetViews>
  <sheetFormatPr defaultRowHeight="13.15" x14ac:dyDescent="0.4"/>
  <cols>
    <col min="1" max="1" width="31.33203125" style="4" customWidth="1"/>
    <col min="2" max="2" width="45.33203125" style="4" customWidth="1"/>
    <col min="3" max="3" width="23.6640625" style="4" customWidth="1"/>
    <col min="4" max="4" width="14.6640625" style="4" customWidth="1"/>
    <col min="5" max="5" width="28.6640625" style="4" customWidth="1"/>
    <col min="6" max="6" width="23.6640625" style="4" customWidth="1"/>
    <col min="7" max="7" width="14.6640625" style="4" customWidth="1"/>
    <col min="8" max="8" width="28.6640625" style="4" customWidth="1"/>
    <col min="9" max="9" width="23.6640625" style="4" customWidth="1"/>
    <col min="10" max="10" width="15.6640625" style="4" customWidth="1"/>
    <col min="11" max="11" width="28.6640625" style="4" customWidth="1"/>
    <col min="12" max="12" width="23.6640625" style="4" customWidth="1"/>
    <col min="13" max="13" width="14.6640625" style="4" customWidth="1"/>
    <col min="14" max="14" width="28.6640625" style="4" customWidth="1"/>
    <col min="15" max="15" width="23.6640625" style="4" customWidth="1"/>
    <col min="16" max="16" width="14.6640625" style="4" customWidth="1"/>
    <col min="17" max="17" width="28.6640625" style="4" customWidth="1"/>
    <col min="18" max="18" width="23.6640625" style="4" customWidth="1"/>
    <col min="19" max="19" width="14.6640625" style="4" customWidth="1"/>
    <col min="20" max="20" width="28.6640625" style="4" customWidth="1"/>
    <col min="21" max="21" width="23.6640625" style="4" customWidth="1"/>
    <col min="22" max="22" width="14.6640625" style="4" customWidth="1"/>
    <col min="23" max="23" width="28.6640625" style="4" customWidth="1"/>
    <col min="24" max="24" width="40.6640625" style="4" customWidth="1"/>
    <col min="25" max="25" width="14.6640625" style="4" customWidth="1"/>
    <col min="26" max="263" width="9.1328125" style="4"/>
    <col min="264" max="264" width="29" style="4" customWidth="1"/>
    <col min="265" max="265" width="27.33203125" style="4" customWidth="1"/>
    <col min="266" max="268" width="27.1328125" style="4" customWidth="1"/>
    <col min="269" max="269" width="33.1328125" style="4" customWidth="1"/>
    <col min="270" max="270" width="25.33203125" style="4" customWidth="1"/>
    <col min="271" max="271" width="29.1328125" style="4" customWidth="1"/>
    <col min="272" max="272" width="26.3984375" style="4" customWidth="1"/>
    <col min="273" max="273" width="23.86328125" style="4" customWidth="1"/>
    <col min="274" max="274" width="20.3984375" style="4" customWidth="1"/>
    <col min="275" max="275" width="19.53125" style="4" customWidth="1"/>
    <col min="276" max="276" width="48" style="4" customWidth="1"/>
    <col min="277" max="277" width="22" style="4" customWidth="1"/>
    <col min="278" max="278" width="20.6640625" style="4" customWidth="1"/>
    <col min="279" max="279" width="20.86328125" style="4" customWidth="1"/>
    <col min="280" max="280" width="38.33203125" style="4" customWidth="1"/>
    <col min="281" max="281" width="39.1328125" style="4" customWidth="1"/>
    <col min="282" max="519" width="9.1328125" style="4"/>
    <col min="520" max="520" width="29" style="4" customWidth="1"/>
    <col min="521" max="521" width="27.33203125" style="4" customWidth="1"/>
    <col min="522" max="524" width="27.1328125" style="4" customWidth="1"/>
    <col min="525" max="525" width="33.1328125" style="4" customWidth="1"/>
    <col min="526" max="526" width="25.33203125" style="4" customWidth="1"/>
    <col min="527" max="527" width="29.1328125" style="4" customWidth="1"/>
    <col min="528" max="528" width="26.3984375" style="4" customWidth="1"/>
    <col min="529" max="529" width="23.86328125" style="4" customWidth="1"/>
    <col min="530" max="530" width="20.3984375" style="4" customWidth="1"/>
    <col min="531" max="531" width="19.53125" style="4" customWidth="1"/>
    <col min="532" max="532" width="48" style="4" customWidth="1"/>
    <col min="533" max="533" width="22" style="4" customWidth="1"/>
    <col min="534" max="534" width="20.6640625" style="4" customWidth="1"/>
    <col min="535" max="535" width="20.86328125" style="4" customWidth="1"/>
    <col min="536" max="536" width="38.33203125" style="4" customWidth="1"/>
    <col min="537" max="537" width="39.1328125" style="4" customWidth="1"/>
    <col min="538" max="775" width="9.1328125" style="4"/>
    <col min="776" max="776" width="29" style="4" customWidth="1"/>
    <col min="777" max="777" width="27.33203125" style="4" customWidth="1"/>
    <col min="778" max="780" width="27.1328125" style="4" customWidth="1"/>
    <col min="781" max="781" width="33.1328125" style="4" customWidth="1"/>
    <col min="782" max="782" width="25.33203125" style="4" customWidth="1"/>
    <col min="783" max="783" width="29.1328125" style="4" customWidth="1"/>
    <col min="784" max="784" width="26.3984375" style="4" customWidth="1"/>
    <col min="785" max="785" width="23.86328125" style="4" customWidth="1"/>
    <col min="786" max="786" width="20.3984375" style="4" customWidth="1"/>
    <col min="787" max="787" width="19.53125" style="4" customWidth="1"/>
    <col min="788" max="788" width="48" style="4" customWidth="1"/>
    <col min="789" max="789" width="22" style="4" customWidth="1"/>
    <col min="790" max="790" width="20.6640625" style="4" customWidth="1"/>
    <col min="791" max="791" width="20.86328125" style="4" customWidth="1"/>
    <col min="792" max="792" width="38.33203125" style="4" customWidth="1"/>
    <col min="793" max="793" width="39.1328125" style="4" customWidth="1"/>
    <col min="794" max="1031" width="9.1328125" style="4"/>
    <col min="1032" max="1032" width="29" style="4" customWidth="1"/>
    <col min="1033" max="1033" width="27.33203125" style="4" customWidth="1"/>
    <col min="1034" max="1036" width="27.1328125" style="4" customWidth="1"/>
    <col min="1037" max="1037" width="33.1328125" style="4" customWidth="1"/>
    <col min="1038" max="1038" width="25.33203125" style="4" customWidth="1"/>
    <col min="1039" max="1039" width="29.1328125" style="4" customWidth="1"/>
    <col min="1040" max="1040" width="26.3984375" style="4" customWidth="1"/>
    <col min="1041" max="1041" width="23.86328125" style="4" customWidth="1"/>
    <col min="1042" max="1042" width="20.3984375" style="4" customWidth="1"/>
    <col min="1043" max="1043" width="19.53125" style="4" customWidth="1"/>
    <col min="1044" max="1044" width="48" style="4" customWidth="1"/>
    <col min="1045" max="1045" width="22" style="4" customWidth="1"/>
    <col min="1046" max="1046" width="20.6640625" style="4" customWidth="1"/>
    <col min="1047" max="1047" width="20.86328125" style="4" customWidth="1"/>
    <col min="1048" max="1048" width="38.33203125" style="4" customWidth="1"/>
    <col min="1049" max="1049" width="39.1328125" style="4" customWidth="1"/>
    <col min="1050" max="1287" width="9.1328125" style="4"/>
    <col min="1288" max="1288" width="29" style="4" customWidth="1"/>
    <col min="1289" max="1289" width="27.33203125" style="4" customWidth="1"/>
    <col min="1290" max="1292" width="27.1328125" style="4" customWidth="1"/>
    <col min="1293" max="1293" width="33.1328125" style="4" customWidth="1"/>
    <col min="1294" max="1294" width="25.33203125" style="4" customWidth="1"/>
    <col min="1295" max="1295" width="29.1328125" style="4" customWidth="1"/>
    <col min="1296" max="1296" width="26.3984375" style="4" customWidth="1"/>
    <col min="1297" max="1297" width="23.86328125" style="4" customWidth="1"/>
    <col min="1298" max="1298" width="20.3984375" style="4" customWidth="1"/>
    <col min="1299" max="1299" width="19.53125" style="4" customWidth="1"/>
    <col min="1300" max="1300" width="48" style="4" customWidth="1"/>
    <col min="1301" max="1301" width="22" style="4" customWidth="1"/>
    <col min="1302" max="1302" width="20.6640625" style="4" customWidth="1"/>
    <col min="1303" max="1303" width="20.86328125" style="4" customWidth="1"/>
    <col min="1304" max="1304" width="38.33203125" style="4" customWidth="1"/>
    <col min="1305" max="1305" width="39.1328125" style="4" customWidth="1"/>
    <col min="1306" max="1543" width="9.1328125" style="4"/>
    <col min="1544" max="1544" width="29" style="4" customWidth="1"/>
    <col min="1545" max="1545" width="27.33203125" style="4" customWidth="1"/>
    <col min="1546" max="1548" width="27.1328125" style="4" customWidth="1"/>
    <col min="1549" max="1549" width="33.1328125" style="4" customWidth="1"/>
    <col min="1550" max="1550" width="25.33203125" style="4" customWidth="1"/>
    <col min="1551" max="1551" width="29.1328125" style="4" customWidth="1"/>
    <col min="1552" max="1552" width="26.3984375" style="4" customWidth="1"/>
    <col min="1553" max="1553" width="23.86328125" style="4" customWidth="1"/>
    <col min="1554" max="1554" width="20.3984375" style="4" customWidth="1"/>
    <col min="1555" max="1555" width="19.53125" style="4" customWidth="1"/>
    <col min="1556" max="1556" width="48" style="4" customWidth="1"/>
    <col min="1557" max="1557" width="22" style="4" customWidth="1"/>
    <col min="1558" max="1558" width="20.6640625" style="4" customWidth="1"/>
    <col min="1559" max="1559" width="20.86328125" style="4" customWidth="1"/>
    <col min="1560" max="1560" width="38.33203125" style="4" customWidth="1"/>
    <col min="1561" max="1561" width="39.1328125" style="4" customWidth="1"/>
    <col min="1562" max="1799" width="9.1328125" style="4"/>
    <col min="1800" max="1800" width="29" style="4" customWidth="1"/>
    <col min="1801" max="1801" width="27.33203125" style="4" customWidth="1"/>
    <col min="1802" max="1804" width="27.1328125" style="4" customWidth="1"/>
    <col min="1805" max="1805" width="33.1328125" style="4" customWidth="1"/>
    <col min="1806" max="1806" width="25.33203125" style="4" customWidth="1"/>
    <col min="1807" max="1807" width="29.1328125" style="4" customWidth="1"/>
    <col min="1808" max="1808" width="26.3984375" style="4" customWidth="1"/>
    <col min="1809" max="1809" width="23.86328125" style="4" customWidth="1"/>
    <col min="1810" max="1810" width="20.3984375" style="4" customWidth="1"/>
    <col min="1811" max="1811" width="19.53125" style="4" customWidth="1"/>
    <col min="1812" max="1812" width="48" style="4" customWidth="1"/>
    <col min="1813" max="1813" width="22" style="4" customWidth="1"/>
    <col min="1814" max="1814" width="20.6640625" style="4" customWidth="1"/>
    <col min="1815" max="1815" width="20.86328125" style="4" customWidth="1"/>
    <col min="1816" max="1816" width="38.33203125" style="4" customWidth="1"/>
    <col min="1817" max="1817" width="39.1328125" style="4" customWidth="1"/>
    <col min="1818" max="2055" width="9.1328125" style="4"/>
    <col min="2056" max="2056" width="29" style="4" customWidth="1"/>
    <col min="2057" max="2057" width="27.33203125" style="4" customWidth="1"/>
    <col min="2058" max="2060" width="27.1328125" style="4" customWidth="1"/>
    <col min="2061" max="2061" width="33.1328125" style="4" customWidth="1"/>
    <col min="2062" max="2062" width="25.33203125" style="4" customWidth="1"/>
    <col min="2063" max="2063" width="29.1328125" style="4" customWidth="1"/>
    <col min="2064" max="2064" width="26.3984375" style="4" customWidth="1"/>
    <col min="2065" max="2065" width="23.86328125" style="4" customWidth="1"/>
    <col min="2066" max="2066" width="20.3984375" style="4" customWidth="1"/>
    <col min="2067" max="2067" width="19.53125" style="4" customWidth="1"/>
    <col min="2068" max="2068" width="48" style="4" customWidth="1"/>
    <col min="2069" max="2069" width="22" style="4" customWidth="1"/>
    <col min="2070" max="2070" width="20.6640625" style="4" customWidth="1"/>
    <col min="2071" max="2071" width="20.86328125" style="4" customWidth="1"/>
    <col min="2072" max="2072" width="38.33203125" style="4" customWidth="1"/>
    <col min="2073" max="2073" width="39.1328125" style="4" customWidth="1"/>
    <col min="2074" max="2311" width="9.1328125" style="4"/>
    <col min="2312" max="2312" width="29" style="4" customWidth="1"/>
    <col min="2313" max="2313" width="27.33203125" style="4" customWidth="1"/>
    <col min="2314" max="2316" width="27.1328125" style="4" customWidth="1"/>
    <col min="2317" max="2317" width="33.1328125" style="4" customWidth="1"/>
    <col min="2318" max="2318" width="25.33203125" style="4" customWidth="1"/>
    <col min="2319" max="2319" width="29.1328125" style="4" customWidth="1"/>
    <col min="2320" max="2320" width="26.3984375" style="4" customWidth="1"/>
    <col min="2321" max="2321" width="23.86328125" style="4" customWidth="1"/>
    <col min="2322" max="2322" width="20.3984375" style="4" customWidth="1"/>
    <col min="2323" max="2323" width="19.53125" style="4" customWidth="1"/>
    <col min="2324" max="2324" width="48" style="4" customWidth="1"/>
    <col min="2325" max="2325" width="22" style="4" customWidth="1"/>
    <col min="2326" max="2326" width="20.6640625" style="4" customWidth="1"/>
    <col min="2327" max="2327" width="20.86328125" style="4" customWidth="1"/>
    <col min="2328" max="2328" width="38.33203125" style="4" customWidth="1"/>
    <col min="2329" max="2329" width="39.1328125" style="4" customWidth="1"/>
    <col min="2330" max="2567" width="9.1328125" style="4"/>
    <col min="2568" max="2568" width="29" style="4" customWidth="1"/>
    <col min="2569" max="2569" width="27.33203125" style="4" customWidth="1"/>
    <col min="2570" max="2572" width="27.1328125" style="4" customWidth="1"/>
    <col min="2573" max="2573" width="33.1328125" style="4" customWidth="1"/>
    <col min="2574" max="2574" width="25.33203125" style="4" customWidth="1"/>
    <col min="2575" max="2575" width="29.1328125" style="4" customWidth="1"/>
    <col min="2576" max="2576" width="26.3984375" style="4" customWidth="1"/>
    <col min="2577" max="2577" width="23.86328125" style="4" customWidth="1"/>
    <col min="2578" max="2578" width="20.3984375" style="4" customWidth="1"/>
    <col min="2579" max="2579" width="19.53125" style="4" customWidth="1"/>
    <col min="2580" max="2580" width="48" style="4" customWidth="1"/>
    <col min="2581" max="2581" width="22" style="4" customWidth="1"/>
    <col min="2582" max="2582" width="20.6640625" style="4" customWidth="1"/>
    <col min="2583" max="2583" width="20.86328125" style="4" customWidth="1"/>
    <col min="2584" max="2584" width="38.33203125" style="4" customWidth="1"/>
    <col min="2585" max="2585" width="39.1328125" style="4" customWidth="1"/>
    <col min="2586" max="2823" width="9.1328125" style="4"/>
    <col min="2824" max="2824" width="29" style="4" customWidth="1"/>
    <col min="2825" max="2825" width="27.33203125" style="4" customWidth="1"/>
    <col min="2826" max="2828" width="27.1328125" style="4" customWidth="1"/>
    <col min="2829" max="2829" width="33.1328125" style="4" customWidth="1"/>
    <col min="2830" max="2830" width="25.33203125" style="4" customWidth="1"/>
    <col min="2831" max="2831" width="29.1328125" style="4" customWidth="1"/>
    <col min="2832" max="2832" width="26.3984375" style="4" customWidth="1"/>
    <col min="2833" max="2833" width="23.86328125" style="4" customWidth="1"/>
    <col min="2834" max="2834" width="20.3984375" style="4" customWidth="1"/>
    <col min="2835" max="2835" width="19.53125" style="4" customWidth="1"/>
    <col min="2836" max="2836" width="48" style="4" customWidth="1"/>
    <col min="2837" max="2837" width="22" style="4" customWidth="1"/>
    <col min="2838" max="2838" width="20.6640625" style="4" customWidth="1"/>
    <col min="2839" max="2839" width="20.86328125" style="4" customWidth="1"/>
    <col min="2840" max="2840" width="38.33203125" style="4" customWidth="1"/>
    <col min="2841" max="2841" width="39.1328125" style="4" customWidth="1"/>
    <col min="2842" max="3079" width="9.1328125" style="4"/>
    <col min="3080" max="3080" width="29" style="4" customWidth="1"/>
    <col min="3081" max="3081" width="27.33203125" style="4" customWidth="1"/>
    <col min="3082" max="3084" width="27.1328125" style="4" customWidth="1"/>
    <col min="3085" max="3085" width="33.1328125" style="4" customWidth="1"/>
    <col min="3086" max="3086" width="25.33203125" style="4" customWidth="1"/>
    <col min="3087" max="3087" width="29.1328125" style="4" customWidth="1"/>
    <col min="3088" max="3088" width="26.3984375" style="4" customWidth="1"/>
    <col min="3089" max="3089" width="23.86328125" style="4" customWidth="1"/>
    <col min="3090" max="3090" width="20.3984375" style="4" customWidth="1"/>
    <col min="3091" max="3091" width="19.53125" style="4" customWidth="1"/>
    <col min="3092" max="3092" width="48" style="4" customWidth="1"/>
    <col min="3093" max="3093" width="22" style="4" customWidth="1"/>
    <col min="3094" max="3094" width="20.6640625" style="4" customWidth="1"/>
    <col min="3095" max="3095" width="20.86328125" style="4" customWidth="1"/>
    <col min="3096" max="3096" width="38.33203125" style="4" customWidth="1"/>
    <col min="3097" max="3097" width="39.1328125" style="4" customWidth="1"/>
    <col min="3098" max="3335" width="9.1328125" style="4"/>
    <col min="3336" max="3336" width="29" style="4" customWidth="1"/>
    <col min="3337" max="3337" width="27.33203125" style="4" customWidth="1"/>
    <col min="3338" max="3340" width="27.1328125" style="4" customWidth="1"/>
    <col min="3341" max="3341" width="33.1328125" style="4" customWidth="1"/>
    <col min="3342" max="3342" width="25.33203125" style="4" customWidth="1"/>
    <col min="3343" max="3343" width="29.1328125" style="4" customWidth="1"/>
    <col min="3344" max="3344" width="26.3984375" style="4" customWidth="1"/>
    <col min="3345" max="3345" width="23.86328125" style="4" customWidth="1"/>
    <col min="3346" max="3346" width="20.3984375" style="4" customWidth="1"/>
    <col min="3347" max="3347" width="19.53125" style="4" customWidth="1"/>
    <col min="3348" max="3348" width="48" style="4" customWidth="1"/>
    <col min="3349" max="3349" width="22" style="4" customWidth="1"/>
    <col min="3350" max="3350" width="20.6640625" style="4" customWidth="1"/>
    <col min="3351" max="3351" width="20.86328125" style="4" customWidth="1"/>
    <col min="3352" max="3352" width="38.33203125" style="4" customWidth="1"/>
    <col min="3353" max="3353" width="39.1328125" style="4" customWidth="1"/>
    <col min="3354" max="3591" width="9.1328125" style="4"/>
    <col min="3592" max="3592" width="29" style="4" customWidth="1"/>
    <col min="3593" max="3593" width="27.33203125" style="4" customWidth="1"/>
    <col min="3594" max="3596" width="27.1328125" style="4" customWidth="1"/>
    <col min="3597" max="3597" width="33.1328125" style="4" customWidth="1"/>
    <col min="3598" max="3598" width="25.33203125" style="4" customWidth="1"/>
    <col min="3599" max="3599" width="29.1328125" style="4" customWidth="1"/>
    <col min="3600" max="3600" width="26.3984375" style="4" customWidth="1"/>
    <col min="3601" max="3601" width="23.86328125" style="4" customWidth="1"/>
    <col min="3602" max="3602" width="20.3984375" style="4" customWidth="1"/>
    <col min="3603" max="3603" width="19.53125" style="4" customWidth="1"/>
    <col min="3604" max="3604" width="48" style="4" customWidth="1"/>
    <col min="3605" max="3605" width="22" style="4" customWidth="1"/>
    <col min="3606" max="3606" width="20.6640625" style="4" customWidth="1"/>
    <col min="3607" max="3607" width="20.86328125" style="4" customWidth="1"/>
    <col min="3608" max="3608" width="38.33203125" style="4" customWidth="1"/>
    <col min="3609" max="3609" width="39.1328125" style="4" customWidth="1"/>
    <col min="3610" max="3847" width="9.1328125" style="4"/>
    <col min="3848" max="3848" width="29" style="4" customWidth="1"/>
    <col min="3849" max="3849" width="27.33203125" style="4" customWidth="1"/>
    <col min="3850" max="3852" width="27.1328125" style="4" customWidth="1"/>
    <col min="3853" max="3853" width="33.1328125" style="4" customWidth="1"/>
    <col min="3854" max="3854" width="25.33203125" style="4" customWidth="1"/>
    <col min="3855" max="3855" width="29.1328125" style="4" customWidth="1"/>
    <col min="3856" max="3856" width="26.3984375" style="4" customWidth="1"/>
    <col min="3857" max="3857" width="23.86328125" style="4" customWidth="1"/>
    <col min="3858" max="3858" width="20.3984375" style="4" customWidth="1"/>
    <col min="3859" max="3859" width="19.53125" style="4" customWidth="1"/>
    <col min="3860" max="3860" width="48" style="4" customWidth="1"/>
    <col min="3861" max="3861" width="22" style="4" customWidth="1"/>
    <col min="3862" max="3862" width="20.6640625" style="4" customWidth="1"/>
    <col min="3863" max="3863" width="20.86328125" style="4" customWidth="1"/>
    <col min="3864" max="3864" width="38.33203125" style="4" customWidth="1"/>
    <col min="3865" max="3865" width="39.1328125" style="4" customWidth="1"/>
    <col min="3866" max="4103" width="9.1328125" style="4"/>
    <col min="4104" max="4104" width="29" style="4" customWidth="1"/>
    <col min="4105" max="4105" width="27.33203125" style="4" customWidth="1"/>
    <col min="4106" max="4108" width="27.1328125" style="4" customWidth="1"/>
    <col min="4109" max="4109" width="33.1328125" style="4" customWidth="1"/>
    <col min="4110" max="4110" width="25.33203125" style="4" customWidth="1"/>
    <col min="4111" max="4111" width="29.1328125" style="4" customWidth="1"/>
    <col min="4112" max="4112" width="26.3984375" style="4" customWidth="1"/>
    <col min="4113" max="4113" width="23.86328125" style="4" customWidth="1"/>
    <col min="4114" max="4114" width="20.3984375" style="4" customWidth="1"/>
    <col min="4115" max="4115" width="19.53125" style="4" customWidth="1"/>
    <col min="4116" max="4116" width="48" style="4" customWidth="1"/>
    <col min="4117" max="4117" width="22" style="4" customWidth="1"/>
    <col min="4118" max="4118" width="20.6640625" style="4" customWidth="1"/>
    <col min="4119" max="4119" width="20.86328125" style="4" customWidth="1"/>
    <col min="4120" max="4120" width="38.33203125" style="4" customWidth="1"/>
    <col min="4121" max="4121" width="39.1328125" style="4" customWidth="1"/>
    <col min="4122" max="4359" width="9.1328125" style="4"/>
    <col min="4360" max="4360" width="29" style="4" customWidth="1"/>
    <col min="4361" max="4361" width="27.33203125" style="4" customWidth="1"/>
    <col min="4362" max="4364" width="27.1328125" style="4" customWidth="1"/>
    <col min="4365" max="4365" width="33.1328125" style="4" customWidth="1"/>
    <col min="4366" max="4366" width="25.33203125" style="4" customWidth="1"/>
    <col min="4367" max="4367" width="29.1328125" style="4" customWidth="1"/>
    <col min="4368" max="4368" width="26.3984375" style="4" customWidth="1"/>
    <col min="4369" max="4369" width="23.86328125" style="4" customWidth="1"/>
    <col min="4370" max="4370" width="20.3984375" style="4" customWidth="1"/>
    <col min="4371" max="4371" width="19.53125" style="4" customWidth="1"/>
    <col min="4372" max="4372" width="48" style="4" customWidth="1"/>
    <col min="4373" max="4373" width="22" style="4" customWidth="1"/>
    <col min="4374" max="4374" width="20.6640625" style="4" customWidth="1"/>
    <col min="4375" max="4375" width="20.86328125" style="4" customWidth="1"/>
    <col min="4376" max="4376" width="38.33203125" style="4" customWidth="1"/>
    <col min="4377" max="4377" width="39.1328125" style="4" customWidth="1"/>
    <col min="4378" max="4615" width="9.1328125" style="4"/>
    <col min="4616" max="4616" width="29" style="4" customWidth="1"/>
    <col min="4617" max="4617" width="27.33203125" style="4" customWidth="1"/>
    <col min="4618" max="4620" width="27.1328125" style="4" customWidth="1"/>
    <col min="4621" max="4621" width="33.1328125" style="4" customWidth="1"/>
    <col min="4622" max="4622" width="25.33203125" style="4" customWidth="1"/>
    <col min="4623" max="4623" width="29.1328125" style="4" customWidth="1"/>
    <col min="4624" max="4624" width="26.3984375" style="4" customWidth="1"/>
    <col min="4625" max="4625" width="23.86328125" style="4" customWidth="1"/>
    <col min="4626" max="4626" width="20.3984375" style="4" customWidth="1"/>
    <col min="4627" max="4627" width="19.53125" style="4" customWidth="1"/>
    <col min="4628" max="4628" width="48" style="4" customWidth="1"/>
    <col min="4629" max="4629" width="22" style="4" customWidth="1"/>
    <col min="4630" max="4630" width="20.6640625" style="4" customWidth="1"/>
    <col min="4631" max="4631" width="20.86328125" style="4" customWidth="1"/>
    <col min="4632" max="4632" width="38.33203125" style="4" customWidth="1"/>
    <col min="4633" max="4633" width="39.1328125" style="4" customWidth="1"/>
    <col min="4634" max="4871" width="9.1328125" style="4"/>
    <col min="4872" max="4872" width="29" style="4" customWidth="1"/>
    <col min="4873" max="4873" width="27.33203125" style="4" customWidth="1"/>
    <col min="4874" max="4876" width="27.1328125" style="4" customWidth="1"/>
    <col min="4877" max="4877" width="33.1328125" style="4" customWidth="1"/>
    <col min="4878" max="4878" width="25.33203125" style="4" customWidth="1"/>
    <col min="4879" max="4879" width="29.1328125" style="4" customWidth="1"/>
    <col min="4880" max="4880" width="26.3984375" style="4" customWidth="1"/>
    <col min="4881" max="4881" width="23.86328125" style="4" customWidth="1"/>
    <col min="4882" max="4882" width="20.3984375" style="4" customWidth="1"/>
    <col min="4883" max="4883" width="19.53125" style="4" customWidth="1"/>
    <col min="4884" max="4884" width="48" style="4" customWidth="1"/>
    <col min="4885" max="4885" width="22" style="4" customWidth="1"/>
    <col min="4886" max="4886" width="20.6640625" style="4" customWidth="1"/>
    <col min="4887" max="4887" width="20.86328125" style="4" customWidth="1"/>
    <col min="4888" max="4888" width="38.33203125" style="4" customWidth="1"/>
    <col min="4889" max="4889" width="39.1328125" style="4" customWidth="1"/>
    <col min="4890" max="5127" width="9.1328125" style="4"/>
    <col min="5128" max="5128" width="29" style="4" customWidth="1"/>
    <col min="5129" max="5129" width="27.33203125" style="4" customWidth="1"/>
    <col min="5130" max="5132" width="27.1328125" style="4" customWidth="1"/>
    <col min="5133" max="5133" width="33.1328125" style="4" customWidth="1"/>
    <col min="5134" max="5134" width="25.33203125" style="4" customWidth="1"/>
    <col min="5135" max="5135" width="29.1328125" style="4" customWidth="1"/>
    <col min="5136" max="5136" width="26.3984375" style="4" customWidth="1"/>
    <col min="5137" max="5137" width="23.86328125" style="4" customWidth="1"/>
    <col min="5138" max="5138" width="20.3984375" style="4" customWidth="1"/>
    <col min="5139" max="5139" width="19.53125" style="4" customWidth="1"/>
    <col min="5140" max="5140" width="48" style="4" customWidth="1"/>
    <col min="5141" max="5141" width="22" style="4" customWidth="1"/>
    <col min="5142" max="5142" width="20.6640625" style="4" customWidth="1"/>
    <col min="5143" max="5143" width="20.86328125" style="4" customWidth="1"/>
    <col min="5144" max="5144" width="38.33203125" style="4" customWidth="1"/>
    <col min="5145" max="5145" width="39.1328125" style="4" customWidth="1"/>
    <col min="5146" max="5383" width="9.1328125" style="4"/>
    <col min="5384" max="5384" width="29" style="4" customWidth="1"/>
    <col min="5385" max="5385" width="27.33203125" style="4" customWidth="1"/>
    <col min="5386" max="5388" width="27.1328125" style="4" customWidth="1"/>
    <col min="5389" max="5389" width="33.1328125" style="4" customWidth="1"/>
    <col min="5390" max="5390" width="25.33203125" style="4" customWidth="1"/>
    <col min="5391" max="5391" width="29.1328125" style="4" customWidth="1"/>
    <col min="5392" max="5392" width="26.3984375" style="4" customWidth="1"/>
    <col min="5393" max="5393" width="23.86328125" style="4" customWidth="1"/>
    <col min="5394" max="5394" width="20.3984375" style="4" customWidth="1"/>
    <col min="5395" max="5395" width="19.53125" style="4" customWidth="1"/>
    <col min="5396" max="5396" width="48" style="4" customWidth="1"/>
    <col min="5397" max="5397" width="22" style="4" customWidth="1"/>
    <col min="5398" max="5398" width="20.6640625" style="4" customWidth="1"/>
    <col min="5399" max="5399" width="20.86328125" style="4" customWidth="1"/>
    <col min="5400" max="5400" width="38.33203125" style="4" customWidth="1"/>
    <col min="5401" max="5401" width="39.1328125" style="4" customWidth="1"/>
    <col min="5402" max="5639" width="9.1328125" style="4"/>
    <col min="5640" max="5640" width="29" style="4" customWidth="1"/>
    <col min="5641" max="5641" width="27.33203125" style="4" customWidth="1"/>
    <col min="5642" max="5644" width="27.1328125" style="4" customWidth="1"/>
    <col min="5645" max="5645" width="33.1328125" style="4" customWidth="1"/>
    <col min="5646" max="5646" width="25.33203125" style="4" customWidth="1"/>
    <col min="5647" max="5647" width="29.1328125" style="4" customWidth="1"/>
    <col min="5648" max="5648" width="26.3984375" style="4" customWidth="1"/>
    <col min="5649" max="5649" width="23.86328125" style="4" customWidth="1"/>
    <col min="5650" max="5650" width="20.3984375" style="4" customWidth="1"/>
    <col min="5651" max="5651" width="19.53125" style="4" customWidth="1"/>
    <col min="5652" max="5652" width="48" style="4" customWidth="1"/>
    <col min="5653" max="5653" width="22" style="4" customWidth="1"/>
    <col min="5654" max="5654" width="20.6640625" style="4" customWidth="1"/>
    <col min="5655" max="5655" width="20.86328125" style="4" customWidth="1"/>
    <col min="5656" max="5656" width="38.33203125" style="4" customWidth="1"/>
    <col min="5657" max="5657" width="39.1328125" style="4" customWidth="1"/>
    <col min="5658" max="5895" width="9.1328125" style="4"/>
    <col min="5896" max="5896" width="29" style="4" customWidth="1"/>
    <col min="5897" max="5897" width="27.33203125" style="4" customWidth="1"/>
    <col min="5898" max="5900" width="27.1328125" style="4" customWidth="1"/>
    <col min="5901" max="5901" width="33.1328125" style="4" customWidth="1"/>
    <col min="5902" max="5902" width="25.33203125" style="4" customWidth="1"/>
    <col min="5903" max="5903" width="29.1328125" style="4" customWidth="1"/>
    <col min="5904" max="5904" width="26.3984375" style="4" customWidth="1"/>
    <col min="5905" max="5905" width="23.86328125" style="4" customWidth="1"/>
    <col min="5906" max="5906" width="20.3984375" style="4" customWidth="1"/>
    <col min="5907" max="5907" width="19.53125" style="4" customWidth="1"/>
    <col min="5908" max="5908" width="48" style="4" customWidth="1"/>
    <col min="5909" max="5909" width="22" style="4" customWidth="1"/>
    <col min="5910" max="5910" width="20.6640625" style="4" customWidth="1"/>
    <col min="5911" max="5911" width="20.86328125" style="4" customWidth="1"/>
    <col min="5912" max="5912" width="38.33203125" style="4" customWidth="1"/>
    <col min="5913" max="5913" width="39.1328125" style="4" customWidth="1"/>
    <col min="5914" max="6151" width="9.1328125" style="4"/>
    <col min="6152" max="6152" width="29" style="4" customWidth="1"/>
    <col min="6153" max="6153" width="27.33203125" style="4" customWidth="1"/>
    <col min="6154" max="6156" width="27.1328125" style="4" customWidth="1"/>
    <col min="6157" max="6157" width="33.1328125" style="4" customWidth="1"/>
    <col min="6158" max="6158" width="25.33203125" style="4" customWidth="1"/>
    <col min="6159" max="6159" width="29.1328125" style="4" customWidth="1"/>
    <col min="6160" max="6160" width="26.3984375" style="4" customWidth="1"/>
    <col min="6161" max="6161" width="23.86328125" style="4" customWidth="1"/>
    <col min="6162" max="6162" width="20.3984375" style="4" customWidth="1"/>
    <col min="6163" max="6163" width="19.53125" style="4" customWidth="1"/>
    <col min="6164" max="6164" width="48" style="4" customWidth="1"/>
    <col min="6165" max="6165" width="22" style="4" customWidth="1"/>
    <col min="6166" max="6166" width="20.6640625" style="4" customWidth="1"/>
    <col min="6167" max="6167" width="20.86328125" style="4" customWidth="1"/>
    <col min="6168" max="6168" width="38.33203125" style="4" customWidth="1"/>
    <col min="6169" max="6169" width="39.1328125" style="4" customWidth="1"/>
    <col min="6170" max="6407" width="9.1328125" style="4"/>
    <col min="6408" max="6408" width="29" style="4" customWidth="1"/>
    <col min="6409" max="6409" width="27.33203125" style="4" customWidth="1"/>
    <col min="6410" max="6412" width="27.1328125" style="4" customWidth="1"/>
    <col min="6413" max="6413" width="33.1328125" style="4" customWidth="1"/>
    <col min="6414" max="6414" width="25.33203125" style="4" customWidth="1"/>
    <col min="6415" max="6415" width="29.1328125" style="4" customWidth="1"/>
    <col min="6416" max="6416" width="26.3984375" style="4" customWidth="1"/>
    <col min="6417" max="6417" width="23.86328125" style="4" customWidth="1"/>
    <col min="6418" max="6418" width="20.3984375" style="4" customWidth="1"/>
    <col min="6419" max="6419" width="19.53125" style="4" customWidth="1"/>
    <col min="6420" max="6420" width="48" style="4" customWidth="1"/>
    <col min="6421" max="6421" width="22" style="4" customWidth="1"/>
    <col min="6422" max="6422" width="20.6640625" style="4" customWidth="1"/>
    <col min="6423" max="6423" width="20.86328125" style="4" customWidth="1"/>
    <col min="6424" max="6424" width="38.33203125" style="4" customWidth="1"/>
    <col min="6425" max="6425" width="39.1328125" style="4" customWidth="1"/>
    <col min="6426" max="6663" width="9.1328125" style="4"/>
    <col min="6664" max="6664" width="29" style="4" customWidth="1"/>
    <col min="6665" max="6665" width="27.33203125" style="4" customWidth="1"/>
    <col min="6666" max="6668" width="27.1328125" style="4" customWidth="1"/>
    <col min="6669" max="6669" width="33.1328125" style="4" customWidth="1"/>
    <col min="6670" max="6670" width="25.33203125" style="4" customWidth="1"/>
    <col min="6671" max="6671" width="29.1328125" style="4" customWidth="1"/>
    <col min="6672" max="6672" width="26.3984375" style="4" customWidth="1"/>
    <col min="6673" max="6673" width="23.86328125" style="4" customWidth="1"/>
    <col min="6674" max="6674" width="20.3984375" style="4" customWidth="1"/>
    <col min="6675" max="6675" width="19.53125" style="4" customWidth="1"/>
    <col min="6676" max="6676" width="48" style="4" customWidth="1"/>
    <col min="6677" max="6677" width="22" style="4" customWidth="1"/>
    <col min="6678" max="6678" width="20.6640625" style="4" customWidth="1"/>
    <col min="6679" max="6679" width="20.86328125" style="4" customWidth="1"/>
    <col min="6680" max="6680" width="38.33203125" style="4" customWidth="1"/>
    <col min="6681" max="6681" width="39.1328125" style="4" customWidth="1"/>
    <col min="6682" max="6919" width="9.1328125" style="4"/>
    <col min="6920" max="6920" width="29" style="4" customWidth="1"/>
    <col min="6921" max="6921" width="27.33203125" style="4" customWidth="1"/>
    <col min="6922" max="6924" width="27.1328125" style="4" customWidth="1"/>
    <col min="6925" max="6925" width="33.1328125" style="4" customWidth="1"/>
    <col min="6926" max="6926" width="25.33203125" style="4" customWidth="1"/>
    <col min="6927" max="6927" width="29.1328125" style="4" customWidth="1"/>
    <col min="6928" max="6928" width="26.3984375" style="4" customWidth="1"/>
    <col min="6929" max="6929" width="23.86328125" style="4" customWidth="1"/>
    <col min="6930" max="6930" width="20.3984375" style="4" customWidth="1"/>
    <col min="6931" max="6931" width="19.53125" style="4" customWidth="1"/>
    <col min="6932" max="6932" width="48" style="4" customWidth="1"/>
    <col min="6933" max="6933" width="22" style="4" customWidth="1"/>
    <col min="6934" max="6934" width="20.6640625" style="4" customWidth="1"/>
    <col min="6935" max="6935" width="20.86328125" style="4" customWidth="1"/>
    <col min="6936" max="6936" width="38.33203125" style="4" customWidth="1"/>
    <col min="6937" max="6937" width="39.1328125" style="4" customWidth="1"/>
    <col min="6938" max="7175" width="9.1328125" style="4"/>
    <col min="7176" max="7176" width="29" style="4" customWidth="1"/>
    <col min="7177" max="7177" width="27.33203125" style="4" customWidth="1"/>
    <col min="7178" max="7180" width="27.1328125" style="4" customWidth="1"/>
    <col min="7181" max="7181" width="33.1328125" style="4" customWidth="1"/>
    <col min="7182" max="7182" width="25.33203125" style="4" customWidth="1"/>
    <col min="7183" max="7183" width="29.1328125" style="4" customWidth="1"/>
    <col min="7184" max="7184" width="26.3984375" style="4" customWidth="1"/>
    <col min="7185" max="7185" width="23.86328125" style="4" customWidth="1"/>
    <col min="7186" max="7186" width="20.3984375" style="4" customWidth="1"/>
    <col min="7187" max="7187" width="19.53125" style="4" customWidth="1"/>
    <col min="7188" max="7188" width="48" style="4" customWidth="1"/>
    <col min="7189" max="7189" width="22" style="4" customWidth="1"/>
    <col min="7190" max="7190" width="20.6640625" style="4" customWidth="1"/>
    <col min="7191" max="7191" width="20.86328125" style="4" customWidth="1"/>
    <col min="7192" max="7192" width="38.33203125" style="4" customWidth="1"/>
    <col min="7193" max="7193" width="39.1328125" style="4" customWidth="1"/>
    <col min="7194" max="7431" width="9.1328125" style="4"/>
    <col min="7432" max="7432" width="29" style="4" customWidth="1"/>
    <col min="7433" max="7433" width="27.33203125" style="4" customWidth="1"/>
    <col min="7434" max="7436" width="27.1328125" style="4" customWidth="1"/>
    <col min="7437" max="7437" width="33.1328125" style="4" customWidth="1"/>
    <col min="7438" max="7438" width="25.33203125" style="4" customWidth="1"/>
    <col min="7439" max="7439" width="29.1328125" style="4" customWidth="1"/>
    <col min="7440" max="7440" width="26.3984375" style="4" customWidth="1"/>
    <col min="7441" max="7441" width="23.86328125" style="4" customWidth="1"/>
    <col min="7442" max="7442" width="20.3984375" style="4" customWidth="1"/>
    <col min="7443" max="7443" width="19.53125" style="4" customWidth="1"/>
    <col min="7444" max="7444" width="48" style="4" customWidth="1"/>
    <col min="7445" max="7445" width="22" style="4" customWidth="1"/>
    <col min="7446" max="7446" width="20.6640625" style="4" customWidth="1"/>
    <col min="7447" max="7447" width="20.86328125" style="4" customWidth="1"/>
    <col min="7448" max="7448" width="38.33203125" style="4" customWidth="1"/>
    <col min="7449" max="7449" width="39.1328125" style="4" customWidth="1"/>
    <col min="7450" max="7687" width="9.1328125" style="4"/>
    <col min="7688" max="7688" width="29" style="4" customWidth="1"/>
    <col min="7689" max="7689" width="27.33203125" style="4" customWidth="1"/>
    <col min="7690" max="7692" width="27.1328125" style="4" customWidth="1"/>
    <col min="7693" max="7693" width="33.1328125" style="4" customWidth="1"/>
    <col min="7694" max="7694" width="25.33203125" style="4" customWidth="1"/>
    <col min="7695" max="7695" width="29.1328125" style="4" customWidth="1"/>
    <col min="7696" max="7696" width="26.3984375" style="4" customWidth="1"/>
    <col min="7697" max="7697" width="23.86328125" style="4" customWidth="1"/>
    <col min="7698" max="7698" width="20.3984375" style="4" customWidth="1"/>
    <col min="7699" max="7699" width="19.53125" style="4" customWidth="1"/>
    <col min="7700" max="7700" width="48" style="4" customWidth="1"/>
    <col min="7701" max="7701" width="22" style="4" customWidth="1"/>
    <col min="7702" max="7702" width="20.6640625" style="4" customWidth="1"/>
    <col min="7703" max="7703" width="20.86328125" style="4" customWidth="1"/>
    <col min="7704" max="7704" width="38.33203125" style="4" customWidth="1"/>
    <col min="7705" max="7705" width="39.1328125" style="4" customWidth="1"/>
    <col min="7706" max="7943" width="9.1328125" style="4"/>
    <col min="7944" max="7944" width="29" style="4" customWidth="1"/>
    <col min="7945" max="7945" width="27.33203125" style="4" customWidth="1"/>
    <col min="7946" max="7948" width="27.1328125" style="4" customWidth="1"/>
    <col min="7949" max="7949" width="33.1328125" style="4" customWidth="1"/>
    <col min="7950" max="7950" width="25.33203125" style="4" customWidth="1"/>
    <col min="7951" max="7951" width="29.1328125" style="4" customWidth="1"/>
    <col min="7952" max="7952" width="26.3984375" style="4" customWidth="1"/>
    <col min="7953" max="7953" width="23.86328125" style="4" customWidth="1"/>
    <col min="7954" max="7954" width="20.3984375" style="4" customWidth="1"/>
    <col min="7955" max="7955" width="19.53125" style="4" customWidth="1"/>
    <col min="7956" max="7956" width="48" style="4" customWidth="1"/>
    <col min="7957" max="7957" width="22" style="4" customWidth="1"/>
    <col min="7958" max="7958" width="20.6640625" style="4" customWidth="1"/>
    <col min="7959" max="7959" width="20.86328125" style="4" customWidth="1"/>
    <col min="7960" max="7960" width="38.33203125" style="4" customWidth="1"/>
    <col min="7961" max="7961" width="39.1328125" style="4" customWidth="1"/>
    <col min="7962" max="8199" width="9.1328125" style="4"/>
    <col min="8200" max="8200" width="29" style="4" customWidth="1"/>
    <col min="8201" max="8201" width="27.33203125" style="4" customWidth="1"/>
    <col min="8202" max="8204" width="27.1328125" style="4" customWidth="1"/>
    <col min="8205" max="8205" width="33.1328125" style="4" customWidth="1"/>
    <col min="8206" max="8206" width="25.33203125" style="4" customWidth="1"/>
    <col min="8207" max="8207" width="29.1328125" style="4" customWidth="1"/>
    <col min="8208" max="8208" width="26.3984375" style="4" customWidth="1"/>
    <col min="8209" max="8209" width="23.86328125" style="4" customWidth="1"/>
    <col min="8210" max="8210" width="20.3984375" style="4" customWidth="1"/>
    <col min="8211" max="8211" width="19.53125" style="4" customWidth="1"/>
    <col min="8212" max="8212" width="48" style="4" customWidth="1"/>
    <col min="8213" max="8213" width="22" style="4" customWidth="1"/>
    <col min="8214" max="8214" width="20.6640625" style="4" customWidth="1"/>
    <col min="8215" max="8215" width="20.86328125" style="4" customWidth="1"/>
    <col min="8216" max="8216" width="38.33203125" style="4" customWidth="1"/>
    <col min="8217" max="8217" width="39.1328125" style="4" customWidth="1"/>
    <col min="8218" max="8455" width="9.1328125" style="4"/>
    <col min="8456" max="8456" width="29" style="4" customWidth="1"/>
    <col min="8457" max="8457" width="27.33203125" style="4" customWidth="1"/>
    <col min="8458" max="8460" width="27.1328125" style="4" customWidth="1"/>
    <col min="8461" max="8461" width="33.1328125" style="4" customWidth="1"/>
    <col min="8462" max="8462" width="25.33203125" style="4" customWidth="1"/>
    <col min="8463" max="8463" width="29.1328125" style="4" customWidth="1"/>
    <col min="8464" max="8464" width="26.3984375" style="4" customWidth="1"/>
    <col min="8465" max="8465" width="23.86328125" style="4" customWidth="1"/>
    <col min="8466" max="8466" width="20.3984375" style="4" customWidth="1"/>
    <col min="8467" max="8467" width="19.53125" style="4" customWidth="1"/>
    <col min="8468" max="8468" width="48" style="4" customWidth="1"/>
    <col min="8469" max="8469" width="22" style="4" customWidth="1"/>
    <col min="8470" max="8470" width="20.6640625" style="4" customWidth="1"/>
    <col min="8471" max="8471" width="20.86328125" style="4" customWidth="1"/>
    <col min="8472" max="8472" width="38.33203125" style="4" customWidth="1"/>
    <col min="8473" max="8473" width="39.1328125" style="4" customWidth="1"/>
    <col min="8474" max="8711" width="9.1328125" style="4"/>
    <col min="8712" max="8712" width="29" style="4" customWidth="1"/>
    <col min="8713" max="8713" width="27.33203125" style="4" customWidth="1"/>
    <col min="8714" max="8716" width="27.1328125" style="4" customWidth="1"/>
    <col min="8717" max="8717" width="33.1328125" style="4" customWidth="1"/>
    <col min="8718" max="8718" width="25.33203125" style="4" customWidth="1"/>
    <col min="8719" max="8719" width="29.1328125" style="4" customWidth="1"/>
    <col min="8720" max="8720" width="26.3984375" style="4" customWidth="1"/>
    <col min="8721" max="8721" width="23.86328125" style="4" customWidth="1"/>
    <col min="8722" max="8722" width="20.3984375" style="4" customWidth="1"/>
    <col min="8723" max="8723" width="19.53125" style="4" customWidth="1"/>
    <col min="8724" max="8724" width="48" style="4" customWidth="1"/>
    <col min="8725" max="8725" width="22" style="4" customWidth="1"/>
    <col min="8726" max="8726" width="20.6640625" style="4" customWidth="1"/>
    <col min="8727" max="8727" width="20.86328125" style="4" customWidth="1"/>
    <col min="8728" max="8728" width="38.33203125" style="4" customWidth="1"/>
    <col min="8729" max="8729" width="39.1328125" style="4" customWidth="1"/>
    <col min="8730" max="8967" width="9.1328125" style="4"/>
    <col min="8968" max="8968" width="29" style="4" customWidth="1"/>
    <col min="8969" max="8969" width="27.33203125" style="4" customWidth="1"/>
    <col min="8970" max="8972" width="27.1328125" style="4" customWidth="1"/>
    <col min="8973" max="8973" width="33.1328125" style="4" customWidth="1"/>
    <col min="8974" max="8974" width="25.33203125" style="4" customWidth="1"/>
    <col min="8975" max="8975" width="29.1328125" style="4" customWidth="1"/>
    <col min="8976" max="8976" width="26.3984375" style="4" customWidth="1"/>
    <col min="8977" max="8977" width="23.86328125" style="4" customWidth="1"/>
    <col min="8978" max="8978" width="20.3984375" style="4" customWidth="1"/>
    <col min="8979" max="8979" width="19.53125" style="4" customWidth="1"/>
    <col min="8980" max="8980" width="48" style="4" customWidth="1"/>
    <col min="8981" max="8981" width="22" style="4" customWidth="1"/>
    <col min="8982" max="8982" width="20.6640625" style="4" customWidth="1"/>
    <col min="8983" max="8983" width="20.86328125" style="4" customWidth="1"/>
    <col min="8984" max="8984" width="38.33203125" style="4" customWidth="1"/>
    <col min="8985" max="8985" width="39.1328125" style="4" customWidth="1"/>
    <col min="8986" max="9223" width="9.1328125" style="4"/>
    <col min="9224" max="9224" width="29" style="4" customWidth="1"/>
    <col min="9225" max="9225" width="27.33203125" style="4" customWidth="1"/>
    <col min="9226" max="9228" width="27.1328125" style="4" customWidth="1"/>
    <col min="9229" max="9229" width="33.1328125" style="4" customWidth="1"/>
    <col min="9230" max="9230" width="25.33203125" style="4" customWidth="1"/>
    <col min="9231" max="9231" width="29.1328125" style="4" customWidth="1"/>
    <col min="9232" max="9232" width="26.3984375" style="4" customWidth="1"/>
    <col min="9233" max="9233" width="23.86328125" style="4" customWidth="1"/>
    <col min="9234" max="9234" width="20.3984375" style="4" customWidth="1"/>
    <col min="9235" max="9235" width="19.53125" style="4" customWidth="1"/>
    <col min="9236" max="9236" width="48" style="4" customWidth="1"/>
    <col min="9237" max="9237" width="22" style="4" customWidth="1"/>
    <col min="9238" max="9238" width="20.6640625" style="4" customWidth="1"/>
    <col min="9239" max="9239" width="20.86328125" style="4" customWidth="1"/>
    <col min="9240" max="9240" width="38.33203125" style="4" customWidth="1"/>
    <col min="9241" max="9241" width="39.1328125" style="4" customWidth="1"/>
    <col min="9242" max="9479" width="9.1328125" style="4"/>
    <col min="9480" max="9480" width="29" style="4" customWidth="1"/>
    <col min="9481" max="9481" width="27.33203125" style="4" customWidth="1"/>
    <col min="9482" max="9484" width="27.1328125" style="4" customWidth="1"/>
    <col min="9485" max="9485" width="33.1328125" style="4" customWidth="1"/>
    <col min="9486" max="9486" width="25.33203125" style="4" customWidth="1"/>
    <col min="9487" max="9487" width="29.1328125" style="4" customWidth="1"/>
    <col min="9488" max="9488" width="26.3984375" style="4" customWidth="1"/>
    <col min="9489" max="9489" width="23.86328125" style="4" customWidth="1"/>
    <col min="9490" max="9490" width="20.3984375" style="4" customWidth="1"/>
    <col min="9491" max="9491" width="19.53125" style="4" customWidth="1"/>
    <col min="9492" max="9492" width="48" style="4" customWidth="1"/>
    <col min="9493" max="9493" width="22" style="4" customWidth="1"/>
    <col min="9494" max="9494" width="20.6640625" style="4" customWidth="1"/>
    <col min="9495" max="9495" width="20.86328125" style="4" customWidth="1"/>
    <col min="9496" max="9496" width="38.33203125" style="4" customWidth="1"/>
    <col min="9497" max="9497" width="39.1328125" style="4" customWidth="1"/>
    <col min="9498" max="9735" width="9.1328125" style="4"/>
    <col min="9736" max="9736" width="29" style="4" customWidth="1"/>
    <col min="9737" max="9737" width="27.33203125" style="4" customWidth="1"/>
    <col min="9738" max="9740" width="27.1328125" style="4" customWidth="1"/>
    <col min="9741" max="9741" width="33.1328125" style="4" customWidth="1"/>
    <col min="9742" max="9742" width="25.33203125" style="4" customWidth="1"/>
    <col min="9743" max="9743" width="29.1328125" style="4" customWidth="1"/>
    <col min="9744" max="9744" width="26.3984375" style="4" customWidth="1"/>
    <col min="9745" max="9745" width="23.86328125" style="4" customWidth="1"/>
    <col min="9746" max="9746" width="20.3984375" style="4" customWidth="1"/>
    <col min="9747" max="9747" width="19.53125" style="4" customWidth="1"/>
    <col min="9748" max="9748" width="48" style="4" customWidth="1"/>
    <col min="9749" max="9749" width="22" style="4" customWidth="1"/>
    <col min="9750" max="9750" width="20.6640625" style="4" customWidth="1"/>
    <col min="9751" max="9751" width="20.86328125" style="4" customWidth="1"/>
    <col min="9752" max="9752" width="38.33203125" style="4" customWidth="1"/>
    <col min="9753" max="9753" width="39.1328125" style="4" customWidth="1"/>
    <col min="9754" max="9991" width="9.1328125" style="4"/>
    <col min="9992" max="9992" width="29" style="4" customWidth="1"/>
    <col min="9993" max="9993" width="27.33203125" style="4" customWidth="1"/>
    <col min="9994" max="9996" width="27.1328125" style="4" customWidth="1"/>
    <col min="9997" max="9997" width="33.1328125" style="4" customWidth="1"/>
    <col min="9998" max="9998" width="25.33203125" style="4" customWidth="1"/>
    <col min="9999" max="9999" width="29.1328125" style="4" customWidth="1"/>
    <col min="10000" max="10000" width="26.3984375" style="4" customWidth="1"/>
    <col min="10001" max="10001" width="23.86328125" style="4" customWidth="1"/>
    <col min="10002" max="10002" width="20.3984375" style="4" customWidth="1"/>
    <col min="10003" max="10003" width="19.53125" style="4" customWidth="1"/>
    <col min="10004" max="10004" width="48" style="4" customWidth="1"/>
    <col min="10005" max="10005" width="22" style="4" customWidth="1"/>
    <col min="10006" max="10006" width="20.6640625" style="4" customWidth="1"/>
    <col min="10007" max="10007" width="20.86328125" style="4" customWidth="1"/>
    <col min="10008" max="10008" width="38.33203125" style="4" customWidth="1"/>
    <col min="10009" max="10009" width="39.1328125" style="4" customWidth="1"/>
    <col min="10010" max="10247" width="9.1328125" style="4"/>
    <col min="10248" max="10248" width="29" style="4" customWidth="1"/>
    <col min="10249" max="10249" width="27.33203125" style="4" customWidth="1"/>
    <col min="10250" max="10252" width="27.1328125" style="4" customWidth="1"/>
    <col min="10253" max="10253" width="33.1328125" style="4" customWidth="1"/>
    <col min="10254" max="10254" width="25.33203125" style="4" customWidth="1"/>
    <col min="10255" max="10255" width="29.1328125" style="4" customWidth="1"/>
    <col min="10256" max="10256" width="26.3984375" style="4" customWidth="1"/>
    <col min="10257" max="10257" width="23.86328125" style="4" customWidth="1"/>
    <col min="10258" max="10258" width="20.3984375" style="4" customWidth="1"/>
    <col min="10259" max="10259" width="19.53125" style="4" customWidth="1"/>
    <col min="10260" max="10260" width="48" style="4" customWidth="1"/>
    <col min="10261" max="10261" width="22" style="4" customWidth="1"/>
    <col min="10262" max="10262" width="20.6640625" style="4" customWidth="1"/>
    <col min="10263" max="10263" width="20.86328125" style="4" customWidth="1"/>
    <col min="10264" max="10264" width="38.33203125" style="4" customWidth="1"/>
    <col min="10265" max="10265" width="39.1328125" style="4" customWidth="1"/>
    <col min="10266" max="10503" width="9.1328125" style="4"/>
    <col min="10504" max="10504" width="29" style="4" customWidth="1"/>
    <col min="10505" max="10505" width="27.33203125" style="4" customWidth="1"/>
    <col min="10506" max="10508" width="27.1328125" style="4" customWidth="1"/>
    <col min="10509" max="10509" width="33.1328125" style="4" customWidth="1"/>
    <col min="10510" max="10510" width="25.33203125" style="4" customWidth="1"/>
    <col min="10511" max="10511" width="29.1328125" style="4" customWidth="1"/>
    <col min="10512" max="10512" width="26.3984375" style="4" customWidth="1"/>
    <col min="10513" max="10513" width="23.86328125" style="4" customWidth="1"/>
    <col min="10514" max="10514" width="20.3984375" style="4" customWidth="1"/>
    <col min="10515" max="10515" width="19.53125" style="4" customWidth="1"/>
    <col min="10516" max="10516" width="48" style="4" customWidth="1"/>
    <col min="10517" max="10517" width="22" style="4" customWidth="1"/>
    <col min="10518" max="10518" width="20.6640625" style="4" customWidth="1"/>
    <col min="10519" max="10519" width="20.86328125" style="4" customWidth="1"/>
    <col min="10520" max="10520" width="38.33203125" style="4" customWidth="1"/>
    <col min="10521" max="10521" width="39.1328125" style="4" customWidth="1"/>
    <col min="10522" max="10759" width="9.1328125" style="4"/>
    <col min="10760" max="10760" width="29" style="4" customWidth="1"/>
    <col min="10761" max="10761" width="27.33203125" style="4" customWidth="1"/>
    <col min="10762" max="10764" width="27.1328125" style="4" customWidth="1"/>
    <col min="10765" max="10765" width="33.1328125" style="4" customWidth="1"/>
    <col min="10766" max="10766" width="25.33203125" style="4" customWidth="1"/>
    <col min="10767" max="10767" width="29.1328125" style="4" customWidth="1"/>
    <col min="10768" max="10768" width="26.3984375" style="4" customWidth="1"/>
    <col min="10769" max="10769" width="23.86328125" style="4" customWidth="1"/>
    <col min="10770" max="10770" width="20.3984375" style="4" customWidth="1"/>
    <col min="10771" max="10771" width="19.53125" style="4" customWidth="1"/>
    <col min="10772" max="10772" width="48" style="4" customWidth="1"/>
    <col min="10773" max="10773" width="22" style="4" customWidth="1"/>
    <col min="10774" max="10774" width="20.6640625" style="4" customWidth="1"/>
    <col min="10775" max="10775" width="20.86328125" style="4" customWidth="1"/>
    <col min="10776" max="10776" width="38.33203125" style="4" customWidth="1"/>
    <col min="10777" max="10777" width="39.1328125" style="4" customWidth="1"/>
    <col min="10778" max="11015" width="9.1328125" style="4"/>
    <col min="11016" max="11016" width="29" style="4" customWidth="1"/>
    <col min="11017" max="11017" width="27.33203125" style="4" customWidth="1"/>
    <col min="11018" max="11020" width="27.1328125" style="4" customWidth="1"/>
    <col min="11021" max="11021" width="33.1328125" style="4" customWidth="1"/>
    <col min="11022" max="11022" width="25.33203125" style="4" customWidth="1"/>
    <col min="11023" max="11023" width="29.1328125" style="4" customWidth="1"/>
    <col min="11024" max="11024" width="26.3984375" style="4" customWidth="1"/>
    <col min="11025" max="11025" width="23.86328125" style="4" customWidth="1"/>
    <col min="11026" max="11026" width="20.3984375" style="4" customWidth="1"/>
    <col min="11027" max="11027" width="19.53125" style="4" customWidth="1"/>
    <col min="11028" max="11028" width="48" style="4" customWidth="1"/>
    <col min="11029" max="11029" width="22" style="4" customWidth="1"/>
    <col min="11030" max="11030" width="20.6640625" style="4" customWidth="1"/>
    <col min="11031" max="11031" width="20.86328125" style="4" customWidth="1"/>
    <col min="11032" max="11032" width="38.33203125" style="4" customWidth="1"/>
    <col min="11033" max="11033" width="39.1328125" style="4" customWidth="1"/>
    <col min="11034" max="11271" width="9.1328125" style="4"/>
    <col min="11272" max="11272" width="29" style="4" customWidth="1"/>
    <col min="11273" max="11273" width="27.33203125" style="4" customWidth="1"/>
    <col min="11274" max="11276" width="27.1328125" style="4" customWidth="1"/>
    <col min="11277" max="11277" width="33.1328125" style="4" customWidth="1"/>
    <col min="11278" max="11278" width="25.33203125" style="4" customWidth="1"/>
    <col min="11279" max="11279" width="29.1328125" style="4" customWidth="1"/>
    <col min="11280" max="11280" width="26.3984375" style="4" customWidth="1"/>
    <col min="11281" max="11281" width="23.86328125" style="4" customWidth="1"/>
    <col min="11282" max="11282" width="20.3984375" style="4" customWidth="1"/>
    <col min="11283" max="11283" width="19.53125" style="4" customWidth="1"/>
    <col min="11284" max="11284" width="48" style="4" customWidth="1"/>
    <col min="11285" max="11285" width="22" style="4" customWidth="1"/>
    <col min="11286" max="11286" width="20.6640625" style="4" customWidth="1"/>
    <col min="11287" max="11287" width="20.86328125" style="4" customWidth="1"/>
    <col min="11288" max="11288" width="38.33203125" style="4" customWidth="1"/>
    <col min="11289" max="11289" width="39.1328125" style="4" customWidth="1"/>
    <col min="11290" max="11527" width="9.1328125" style="4"/>
    <col min="11528" max="11528" width="29" style="4" customWidth="1"/>
    <col min="11529" max="11529" width="27.33203125" style="4" customWidth="1"/>
    <col min="11530" max="11532" width="27.1328125" style="4" customWidth="1"/>
    <col min="11533" max="11533" width="33.1328125" style="4" customWidth="1"/>
    <col min="11534" max="11534" width="25.33203125" style="4" customWidth="1"/>
    <col min="11535" max="11535" width="29.1328125" style="4" customWidth="1"/>
    <col min="11536" max="11536" width="26.3984375" style="4" customWidth="1"/>
    <col min="11537" max="11537" width="23.86328125" style="4" customWidth="1"/>
    <col min="11538" max="11538" width="20.3984375" style="4" customWidth="1"/>
    <col min="11539" max="11539" width="19.53125" style="4" customWidth="1"/>
    <col min="11540" max="11540" width="48" style="4" customWidth="1"/>
    <col min="11541" max="11541" width="22" style="4" customWidth="1"/>
    <col min="11542" max="11542" width="20.6640625" style="4" customWidth="1"/>
    <col min="11543" max="11543" width="20.86328125" style="4" customWidth="1"/>
    <col min="11544" max="11544" width="38.33203125" style="4" customWidth="1"/>
    <col min="11545" max="11545" width="39.1328125" style="4" customWidth="1"/>
    <col min="11546" max="11783" width="9.1328125" style="4"/>
    <col min="11784" max="11784" width="29" style="4" customWidth="1"/>
    <col min="11785" max="11785" width="27.33203125" style="4" customWidth="1"/>
    <col min="11786" max="11788" width="27.1328125" style="4" customWidth="1"/>
    <col min="11789" max="11789" width="33.1328125" style="4" customWidth="1"/>
    <col min="11790" max="11790" width="25.33203125" style="4" customWidth="1"/>
    <col min="11791" max="11791" width="29.1328125" style="4" customWidth="1"/>
    <col min="11792" max="11792" width="26.3984375" style="4" customWidth="1"/>
    <col min="11793" max="11793" width="23.86328125" style="4" customWidth="1"/>
    <col min="11794" max="11794" width="20.3984375" style="4" customWidth="1"/>
    <col min="11795" max="11795" width="19.53125" style="4" customWidth="1"/>
    <col min="11796" max="11796" width="48" style="4" customWidth="1"/>
    <col min="11797" max="11797" width="22" style="4" customWidth="1"/>
    <col min="11798" max="11798" width="20.6640625" style="4" customWidth="1"/>
    <col min="11799" max="11799" width="20.86328125" style="4" customWidth="1"/>
    <col min="11800" max="11800" width="38.33203125" style="4" customWidth="1"/>
    <col min="11801" max="11801" width="39.1328125" style="4" customWidth="1"/>
    <col min="11802" max="12039" width="9.1328125" style="4"/>
    <col min="12040" max="12040" width="29" style="4" customWidth="1"/>
    <col min="12041" max="12041" width="27.33203125" style="4" customWidth="1"/>
    <col min="12042" max="12044" width="27.1328125" style="4" customWidth="1"/>
    <col min="12045" max="12045" width="33.1328125" style="4" customWidth="1"/>
    <col min="12046" max="12046" width="25.33203125" style="4" customWidth="1"/>
    <col min="12047" max="12047" width="29.1328125" style="4" customWidth="1"/>
    <col min="12048" max="12048" width="26.3984375" style="4" customWidth="1"/>
    <col min="12049" max="12049" width="23.86328125" style="4" customWidth="1"/>
    <col min="12050" max="12050" width="20.3984375" style="4" customWidth="1"/>
    <col min="12051" max="12051" width="19.53125" style="4" customWidth="1"/>
    <col min="12052" max="12052" width="48" style="4" customWidth="1"/>
    <col min="12053" max="12053" width="22" style="4" customWidth="1"/>
    <col min="12054" max="12054" width="20.6640625" style="4" customWidth="1"/>
    <col min="12055" max="12055" width="20.86328125" style="4" customWidth="1"/>
    <col min="12056" max="12056" width="38.33203125" style="4" customWidth="1"/>
    <col min="12057" max="12057" width="39.1328125" style="4" customWidth="1"/>
    <col min="12058" max="12295" width="9.1328125" style="4"/>
    <col min="12296" max="12296" width="29" style="4" customWidth="1"/>
    <col min="12297" max="12297" width="27.33203125" style="4" customWidth="1"/>
    <col min="12298" max="12300" width="27.1328125" style="4" customWidth="1"/>
    <col min="12301" max="12301" width="33.1328125" style="4" customWidth="1"/>
    <col min="12302" max="12302" width="25.33203125" style="4" customWidth="1"/>
    <col min="12303" max="12303" width="29.1328125" style="4" customWidth="1"/>
    <col min="12304" max="12304" width="26.3984375" style="4" customWidth="1"/>
    <col min="12305" max="12305" width="23.86328125" style="4" customWidth="1"/>
    <col min="12306" max="12306" width="20.3984375" style="4" customWidth="1"/>
    <col min="12307" max="12307" width="19.53125" style="4" customWidth="1"/>
    <col min="12308" max="12308" width="48" style="4" customWidth="1"/>
    <col min="12309" max="12309" width="22" style="4" customWidth="1"/>
    <col min="12310" max="12310" width="20.6640625" style="4" customWidth="1"/>
    <col min="12311" max="12311" width="20.86328125" style="4" customWidth="1"/>
    <col min="12312" max="12312" width="38.33203125" style="4" customWidth="1"/>
    <col min="12313" max="12313" width="39.1328125" style="4" customWidth="1"/>
    <col min="12314" max="12551" width="9.1328125" style="4"/>
    <col min="12552" max="12552" width="29" style="4" customWidth="1"/>
    <col min="12553" max="12553" width="27.33203125" style="4" customWidth="1"/>
    <col min="12554" max="12556" width="27.1328125" style="4" customWidth="1"/>
    <col min="12557" max="12557" width="33.1328125" style="4" customWidth="1"/>
    <col min="12558" max="12558" width="25.33203125" style="4" customWidth="1"/>
    <col min="12559" max="12559" width="29.1328125" style="4" customWidth="1"/>
    <col min="12560" max="12560" width="26.3984375" style="4" customWidth="1"/>
    <col min="12561" max="12561" width="23.86328125" style="4" customWidth="1"/>
    <col min="12562" max="12562" width="20.3984375" style="4" customWidth="1"/>
    <col min="12563" max="12563" width="19.53125" style="4" customWidth="1"/>
    <col min="12564" max="12564" width="48" style="4" customWidth="1"/>
    <col min="12565" max="12565" width="22" style="4" customWidth="1"/>
    <col min="12566" max="12566" width="20.6640625" style="4" customWidth="1"/>
    <col min="12567" max="12567" width="20.86328125" style="4" customWidth="1"/>
    <col min="12568" max="12568" width="38.33203125" style="4" customWidth="1"/>
    <col min="12569" max="12569" width="39.1328125" style="4" customWidth="1"/>
    <col min="12570" max="12807" width="9.1328125" style="4"/>
    <col min="12808" max="12808" width="29" style="4" customWidth="1"/>
    <col min="12809" max="12809" width="27.33203125" style="4" customWidth="1"/>
    <col min="12810" max="12812" width="27.1328125" style="4" customWidth="1"/>
    <col min="12813" max="12813" width="33.1328125" style="4" customWidth="1"/>
    <col min="12814" max="12814" width="25.33203125" style="4" customWidth="1"/>
    <col min="12815" max="12815" width="29.1328125" style="4" customWidth="1"/>
    <col min="12816" max="12816" width="26.3984375" style="4" customWidth="1"/>
    <col min="12817" max="12817" width="23.86328125" style="4" customWidth="1"/>
    <col min="12818" max="12818" width="20.3984375" style="4" customWidth="1"/>
    <col min="12819" max="12819" width="19.53125" style="4" customWidth="1"/>
    <col min="12820" max="12820" width="48" style="4" customWidth="1"/>
    <col min="12821" max="12821" width="22" style="4" customWidth="1"/>
    <col min="12822" max="12822" width="20.6640625" style="4" customWidth="1"/>
    <col min="12823" max="12823" width="20.86328125" style="4" customWidth="1"/>
    <col min="12824" max="12824" width="38.33203125" style="4" customWidth="1"/>
    <col min="12825" max="12825" width="39.1328125" style="4" customWidth="1"/>
    <col min="12826" max="13063" width="9.1328125" style="4"/>
    <col min="13064" max="13064" width="29" style="4" customWidth="1"/>
    <col min="13065" max="13065" width="27.33203125" style="4" customWidth="1"/>
    <col min="13066" max="13068" width="27.1328125" style="4" customWidth="1"/>
    <col min="13069" max="13069" width="33.1328125" style="4" customWidth="1"/>
    <col min="13070" max="13070" width="25.33203125" style="4" customWidth="1"/>
    <col min="13071" max="13071" width="29.1328125" style="4" customWidth="1"/>
    <col min="13072" max="13072" width="26.3984375" style="4" customWidth="1"/>
    <col min="13073" max="13073" width="23.86328125" style="4" customWidth="1"/>
    <col min="13074" max="13074" width="20.3984375" style="4" customWidth="1"/>
    <col min="13075" max="13075" width="19.53125" style="4" customWidth="1"/>
    <col min="13076" max="13076" width="48" style="4" customWidth="1"/>
    <col min="13077" max="13077" width="22" style="4" customWidth="1"/>
    <col min="13078" max="13078" width="20.6640625" style="4" customWidth="1"/>
    <col min="13079" max="13079" width="20.86328125" style="4" customWidth="1"/>
    <col min="13080" max="13080" width="38.33203125" style="4" customWidth="1"/>
    <col min="13081" max="13081" width="39.1328125" style="4" customWidth="1"/>
    <col min="13082" max="13319" width="9.1328125" style="4"/>
    <col min="13320" max="13320" width="29" style="4" customWidth="1"/>
    <col min="13321" max="13321" width="27.33203125" style="4" customWidth="1"/>
    <col min="13322" max="13324" width="27.1328125" style="4" customWidth="1"/>
    <col min="13325" max="13325" width="33.1328125" style="4" customWidth="1"/>
    <col min="13326" max="13326" width="25.33203125" style="4" customWidth="1"/>
    <col min="13327" max="13327" width="29.1328125" style="4" customWidth="1"/>
    <col min="13328" max="13328" width="26.3984375" style="4" customWidth="1"/>
    <col min="13329" max="13329" width="23.86328125" style="4" customWidth="1"/>
    <col min="13330" max="13330" width="20.3984375" style="4" customWidth="1"/>
    <col min="13331" max="13331" width="19.53125" style="4" customWidth="1"/>
    <col min="13332" max="13332" width="48" style="4" customWidth="1"/>
    <col min="13333" max="13333" width="22" style="4" customWidth="1"/>
    <col min="13334" max="13334" width="20.6640625" style="4" customWidth="1"/>
    <col min="13335" max="13335" width="20.86328125" style="4" customWidth="1"/>
    <col min="13336" max="13336" width="38.33203125" style="4" customWidth="1"/>
    <col min="13337" max="13337" width="39.1328125" style="4" customWidth="1"/>
    <col min="13338" max="13575" width="9.1328125" style="4"/>
    <col min="13576" max="13576" width="29" style="4" customWidth="1"/>
    <col min="13577" max="13577" width="27.33203125" style="4" customWidth="1"/>
    <col min="13578" max="13580" width="27.1328125" style="4" customWidth="1"/>
    <col min="13581" max="13581" width="33.1328125" style="4" customWidth="1"/>
    <col min="13582" max="13582" width="25.33203125" style="4" customWidth="1"/>
    <col min="13583" max="13583" width="29.1328125" style="4" customWidth="1"/>
    <col min="13584" max="13584" width="26.3984375" style="4" customWidth="1"/>
    <col min="13585" max="13585" width="23.86328125" style="4" customWidth="1"/>
    <col min="13586" max="13586" width="20.3984375" style="4" customWidth="1"/>
    <col min="13587" max="13587" width="19.53125" style="4" customWidth="1"/>
    <col min="13588" max="13588" width="48" style="4" customWidth="1"/>
    <col min="13589" max="13589" width="22" style="4" customWidth="1"/>
    <col min="13590" max="13590" width="20.6640625" style="4" customWidth="1"/>
    <col min="13591" max="13591" width="20.86328125" style="4" customWidth="1"/>
    <col min="13592" max="13592" width="38.33203125" style="4" customWidth="1"/>
    <col min="13593" max="13593" width="39.1328125" style="4" customWidth="1"/>
    <col min="13594" max="13831" width="9.1328125" style="4"/>
    <col min="13832" max="13832" width="29" style="4" customWidth="1"/>
    <col min="13833" max="13833" width="27.33203125" style="4" customWidth="1"/>
    <col min="13834" max="13836" width="27.1328125" style="4" customWidth="1"/>
    <col min="13837" max="13837" width="33.1328125" style="4" customWidth="1"/>
    <col min="13838" max="13838" width="25.33203125" style="4" customWidth="1"/>
    <col min="13839" max="13839" width="29.1328125" style="4" customWidth="1"/>
    <col min="13840" max="13840" width="26.3984375" style="4" customWidth="1"/>
    <col min="13841" max="13841" width="23.86328125" style="4" customWidth="1"/>
    <col min="13842" max="13842" width="20.3984375" style="4" customWidth="1"/>
    <col min="13843" max="13843" width="19.53125" style="4" customWidth="1"/>
    <col min="13844" max="13844" width="48" style="4" customWidth="1"/>
    <col min="13845" max="13845" width="22" style="4" customWidth="1"/>
    <col min="13846" max="13846" width="20.6640625" style="4" customWidth="1"/>
    <col min="13847" max="13847" width="20.86328125" style="4" customWidth="1"/>
    <col min="13848" max="13848" width="38.33203125" style="4" customWidth="1"/>
    <col min="13849" max="13849" width="39.1328125" style="4" customWidth="1"/>
    <col min="13850" max="14087" width="9.1328125" style="4"/>
    <col min="14088" max="14088" width="29" style="4" customWidth="1"/>
    <col min="14089" max="14089" width="27.33203125" style="4" customWidth="1"/>
    <col min="14090" max="14092" width="27.1328125" style="4" customWidth="1"/>
    <col min="14093" max="14093" width="33.1328125" style="4" customWidth="1"/>
    <col min="14094" max="14094" width="25.33203125" style="4" customWidth="1"/>
    <col min="14095" max="14095" width="29.1328125" style="4" customWidth="1"/>
    <col min="14096" max="14096" width="26.3984375" style="4" customWidth="1"/>
    <col min="14097" max="14097" width="23.86328125" style="4" customWidth="1"/>
    <col min="14098" max="14098" width="20.3984375" style="4" customWidth="1"/>
    <col min="14099" max="14099" width="19.53125" style="4" customWidth="1"/>
    <col min="14100" max="14100" width="48" style="4" customWidth="1"/>
    <col min="14101" max="14101" width="22" style="4" customWidth="1"/>
    <col min="14102" max="14102" width="20.6640625" style="4" customWidth="1"/>
    <col min="14103" max="14103" width="20.86328125" style="4" customWidth="1"/>
    <col min="14104" max="14104" width="38.33203125" style="4" customWidth="1"/>
    <col min="14105" max="14105" width="39.1328125" style="4" customWidth="1"/>
    <col min="14106" max="14343" width="9.1328125" style="4"/>
    <col min="14344" max="14344" width="29" style="4" customWidth="1"/>
    <col min="14345" max="14345" width="27.33203125" style="4" customWidth="1"/>
    <col min="14346" max="14348" width="27.1328125" style="4" customWidth="1"/>
    <col min="14349" max="14349" width="33.1328125" style="4" customWidth="1"/>
    <col min="14350" max="14350" width="25.33203125" style="4" customWidth="1"/>
    <col min="14351" max="14351" width="29.1328125" style="4" customWidth="1"/>
    <col min="14352" max="14352" width="26.3984375" style="4" customWidth="1"/>
    <col min="14353" max="14353" width="23.86328125" style="4" customWidth="1"/>
    <col min="14354" max="14354" width="20.3984375" style="4" customWidth="1"/>
    <col min="14355" max="14355" width="19.53125" style="4" customWidth="1"/>
    <col min="14356" max="14356" width="48" style="4" customWidth="1"/>
    <col min="14357" max="14357" width="22" style="4" customWidth="1"/>
    <col min="14358" max="14358" width="20.6640625" style="4" customWidth="1"/>
    <col min="14359" max="14359" width="20.86328125" style="4" customWidth="1"/>
    <col min="14360" max="14360" width="38.33203125" style="4" customWidth="1"/>
    <col min="14361" max="14361" width="39.1328125" style="4" customWidth="1"/>
    <col min="14362" max="14599" width="9.1328125" style="4"/>
    <col min="14600" max="14600" width="29" style="4" customWidth="1"/>
    <col min="14601" max="14601" width="27.33203125" style="4" customWidth="1"/>
    <col min="14602" max="14604" width="27.1328125" style="4" customWidth="1"/>
    <col min="14605" max="14605" width="33.1328125" style="4" customWidth="1"/>
    <col min="14606" max="14606" width="25.33203125" style="4" customWidth="1"/>
    <col min="14607" max="14607" width="29.1328125" style="4" customWidth="1"/>
    <col min="14608" max="14608" width="26.3984375" style="4" customWidth="1"/>
    <col min="14609" max="14609" width="23.86328125" style="4" customWidth="1"/>
    <col min="14610" max="14610" width="20.3984375" style="4" customWidth="1"/>
    <col min="14611" max="14611" width="19.53125" style="4" customWidth="1"/>
    <col min="14612" max="14612" width="48" style="4" customWidth="1"/>
    <col min="14613" max="14613" width="22" style="4" customWidth="1"/>
    <col min="14614" max="14614" width="20.6640625" style="4" customWidth="1"/>
    <col min="14615" max="14615" width="20.86328125" style="4" customWidth="1"/>
    <col min="14616" max="14616" width="38.33203125" style="4" customWidth="1"/>
    <col min="14617" max="14617" width="39.1328125" style="4" customWidth="1"/>
    <col min="14618" max="14855" width="9.1328125" style="4"/>
    <col min="14856" max="14856" width="29" style="4" customWidth="1"/>
    <col min="14857" max="14857" width="27.33203125" style="4" customWidth="1"/>
    <col min="14858" max="14860" width="27.1328125" style="4" customWidth="1"/>
    <col min="14861" max="14861" width="33.1328125" style="4" customWidth="1"/>
    <col min="14862" max="14862" width="25.33203125" style="4" customWidth="1"/>
    <col min="14863" max="14863" width="29.1328125" style="4" customWidth="1"/>
    <col min="14864" max="14864" width="26.3984375" style="4" customWidth="1"/>
    <col min="14865" max="14865" width="23.86328125" style="4" customWidth="1"/>
    <col min="14866" max="14866" width="20.3984375" style="4" customWidth="1"/>
    <col min="14867" max="14867" width="19.53125" style="4" customWidth="1"/>
    <col min="14868" max="14868" width="48" style="4" customWidth="1"/>
    <col min="14869" max="14869" width="22" style="4" customWidth="1"/>
    <col min="14870" max="14870" width="20.6640625" style="4" customWidth="1"/>
    <col min="14871" max="14871" width="20.86328125" style="4" customWidth="1"/>
    <col min="14872" max="14872" width="38.33203125" style="4" customWidth="1"/>
    <col min="14873" max="14873" width="39.1328125" style="4" customWidth="1"/>
    <col min="14874" max="15111" width="9.1328125" style="4"/>
    <col min="15112" max="15112" width="29" style="4" customWidth="1"/>
    <col min="15113" max="15113" width="27.33203125" style="4" customWidth="1"/>
    <col min="15114" max="15116" width="27.1328125" style="4" customWidth="1"/>
    <col min="15117" max="15117" width="33.1328125" style="4" customWidth="1"/>
    <col min="15118" max="15118" width="25.33203125" style="4" customWidth="1"/>
    <col min="15119" max="15119" width="29.1328125" style="4" customWidth="1"/>
    <col min="15120" max="15120" width="26.3984375" style="4" customWidth="1"/>
    <col min="15121" max="15121" width="23.86328125" style="4" customWidth="1"/>
    <col min="15122" max="15122" width="20.3984375" style="4" customWidth="1"/>
    <col min="15123" max="15123" width="19.53125" style="4" customWidth="1"/>
    <col min="15124" max="15124" width="48" style="4" customWidth="1"/>
    <col min="15125" max="15125" width="22" style="4" customWidth="1"/>
    <col min="15126" max="15126" width="20.6640625" style="4" customWidth="1"/>
    <col min="15127" max="15127" width="20.86328125" style="4" customWidth="1"/>
    <col min="15128" max="15128" width="38.33203125" style="4" customWidth="1"/>
    <col min="15129" max="15129" width="39.1328125" style="4" customWidth="1"/>
    <col min="15130" max="15367" width="9.1328125" style="4"/>
    <col min="15368" max="15368" width="29" style="4" customWidth="1"/>
    <col min="15369" max="15369" width="27.33203125" style="4" customWidth="1"/>
    <col min="15370" max="15372" width="27.1328125" style="4" customWidth="1"/>
    <col min="15373" max="15373" width="33.1328125" style="4" customWidth="1"/>
    <col min="15374" max="15374" width="25.33203125" style="4" customWidth="1"/>
    <col min="15375" max="15375" width="29.1328125" style="4" customWidth="1"/>
    <col min="15376" max="15376" width="26.3984375" style="4" customWidth="1"/>
    <col min="15377" max="15377" width="23.86328125" style="4" customWidth="1"/>
    <col min="15378" max="15378" width="20.3984375" style="4" customWidth="1"/>
    <col min="15379" max="15379" width="19.53125" style="4" customWidth="1"/>
    <col min="15380" max="15380" width="48" style="4" customWidth="1"/>
    <col min="15381" max="15381" width="22" style="4" customWidth="1"/>
    <col min="15382" max="15382" width="20.6640625" style="4" customWidth="1"/>
    <col min="15383" max="15383" width="20.86328125" style="4" customWidth="1"/>
    <col min="15384" max="15384" width="38.33203125" style="4" customWidth="1"/>
    <col min="15385" max="15385" width="39.1328125" style="4" customWidth="1"/>
    <col min="15386" max="15623" width="9.1328125" style="4"/>
    <col min="15624" max="15624" width="29" style="4" customWidth="1"/>
    <col min="15625" max="15625" width="27.33203125" style="4" customWidth="1"/>
    <col min="15626" max="15628" width="27.1328125" style="4" customWidth="1"/>
    <col min="15629" max="15629" width="33.1328125" style="4" customWidth="1"/>
    <col min="15630" max="15630" width="25.33203125" style="4" customWidth="1"/>
    <col min="15631" max="15631" width="29.1328125" style="4" customWidth="1"/>
    <col min="15632" max="15632" width="26.3984375" style="4" customWidth="1"/>
    <col min="15633" max="15633" width="23.86328125" style="4" customWidth="1"/>
    <col min="15634" max="15634" width="20.3984375" style="4" customWidth="1"/>
    <col min="15635" max="15635" width="19.53125" style="4" customWidth="1"/>
    <col min="15636" max="15636" width="48" style="4" customWidth="1"/>
    <col min="15637" max="15637" width="22" style="4" customWidth="1"/>
    <col min="15638" max="15638" width="20.6640625" style="4" customWidth="1"/>
    <col min="15639" max="15639" width="20.86328125" style="4" customWidth="1"/>
    <col min="15640" max="15640" width="38.33203125" style="4" customWidth="1"/>
    <col min="15641" max="15641" width="39.1328125" style="4" customWidth="1"/>
    <col min="15642" max="15879" width="9.1328125" style="4"/>
    <col min="15880" max="15880" width="29" style="4" customWidth="1"/>
    <col min="15881" max="15881" width="27.33203125" style="4" customWidth="1"/>
    <col min="15882" max="15884" width="27.1328125" style="4" customWidth="1"/>
    <col min="15885" max="15885" width="33.1328125" style="4" customWidth="1"/>
    <col min="15886" max="15886" width="25.33203125" style="4" customWidth="1"/>
    <col min="15887" max="15887" width="29.1328125" style="4" customWidth="1"/>
    <col min="15888" max="15888" width="26.3984375" style="4" customWidth="1"/>
    <col min="15889" max="15889" width="23.86328125" style="4" customWidth="1"/>
    <col min="15890" max="15890" width="20.3984375" style="4" customWidth="1"/>
    <col min="15891" max="15891" width="19.53125" style="4" customWidth="1"/>
    <col min="15892" max="15892" width="48" style="4" customWidth="1"/>
    <col min="15893" max="15893" width="22" style="4" customWidth="1"/>
    <col min="15894" max="15894" width="20.6640625" style="4" customWidth="1"/>
    <col min="15895" max="15895" width="20.86328125" style="4" customWidth="1"/>
    <col min="15896" max="15896" width="38.33203125" style="4" customWidth="1"/>
    <col min="15897" max="15897" width="39.1328125" style="4" customWidth="1"/>
    <col min="15898" max="16135" width="9.1328125" style="4"/>
    <col min="16136" max="16136" width="29" style="4" customWidth="1"/>
    <col min="16137" max="16137" width="27.33203125" style="4" customWidth="1"/>
    <col min="16138" max="16140" width="27.1328125" style="4" customWidth="1"/>
    <col min="16141" max="16141" width="33.1328125" style="4" customWidth="1"/>
    <col min="16142" max="16142" width="25.33203125" style="4" customWidth="1"/>
    <col min="16143" max="16143" width="29.1328125" style="4" customWidth="1"/>
    <col min="16144" max="16144" width="26.3984375" style="4" customWidth="1"/>
    <col min="16145" max="16145" width="23.86328125" style="4" customWidth="1"/>
    <col min="16146" max="16146" width="20.3984375" style="4" customWidth="1"/>
    <col min="16147" max="16147" width="19.53125" style="4" customWidth="1"/>
    <col min="16148" max="16148" width="48" style="4" customWidth="1"/>
    <col min="16149" max="16149" width="22" style="4" customWidth="1"/>
    <col min="16150" max="16150" width="20.6640625" style="4" customWidth="1"/>
    <col min="16151" max="16151" width="20.86328125" style="4" customWidth="1"/>
    <col min="16152" max="16152" width="38.33203125" style="4" customWidth="1"/>
    <col min="16153" max="16153" width="39.1328125" style="4" customWidth="1"/>
    <col min="16154" max="16382" width="9.1328125" style="4"/>
    <col min="16383" max="16384" width="9.1328125" style="4" customWidth="1"/>
  </cols>
  <sheetData>
    <row r="1" spans="1:263" ht="42" customHeight="1" x14ac:dyDescent="0.8">
      <c r="A1" s="21"/>
      <c r="B1" s="21"/>
      <c r="C1" s="21"/>
      <c r="D1" s="21"/>
      <c r="E1" s="21"/>
      <c r="F1" s="21"/>
      <c r="G1" s="21"/>
      <c r="H1" s="21"/>
      <c r="I1" s="21"/>
      <c r="J1" s="21"/>
      <c r="K1" s="21"/>
      <c r="L1" s="21"/>
      <c r="M1" s="21"/>
      <c r="N1" s="21"/>
      <c r="O1" s="21"/>
      <c r="P1" s="21"/>
      <c r="Q1" s="21"/>
      <c r="R1" s="21"/>
      <c r="S1" s="21"/>
      <c r="T1" s="21"/>
      <c r="U1" s="21"/>
      <c r="V1" s="21"/>
      <c r="W1" s="21"/>
      <c r="X1" s="21"/>
      <c r="Y1" s="83"/>
    </row>
    <row r="2" spans="1:263" s="2" customFormat="1" ht="94.5" customHeight="1" x14ac:dyDescent="0.85">
      <c r="A2" s="107" t="s">
        <v>502</v>
      </c>
      <c r="B2" s="108"/>
      <c r="C2" s="108"/>
      <c r="D2" s="108"/>
      <c r="E2" s="108"/>
      <c r="F2" s="108"/>
      <c r="G2" s="108"/>
      <c r="H2" s="108"/>
      <c r="I2" s="108"/>
      <c r="J2" s="108"/>
      <c r="K2" s="108"/>
      <c r="L2" s="108"/>
      <c r="M2" s="108"/>
      <c r="N2" s="108"/>
      <c r="O2" s="108"/>
      <c r="P2" s="108"/>
      <c r="Q2" s="108"/>
      <c r="R2" s="108"/>
      <c r="S2" s="108"/>
      <c r="T2" s="108"/>
      <c r="U2" s="108"/>
      <c r="V2" s="108"/>
      <c r="W2" s="108"/>
      <c r="X2" s="108"/>
      <c r="Y2" s="8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row>
    <row r="3" spans="1:263" ht="33.75" thickBot="1" x14ac:dyDescent="0.7">
      <c r="A3" s="22"/>
      <c r="B3" s="23"/>
      <c r="C3" s="24"/>
      <c r="D3" s="24"/>
      <c r="E3" s="24"/>
      <c r="F3" s="24"/>
      <c r="G3" s="24"/>
      <c r="H3" s="24"/>
      <c r="I3" s="24"/>
      <c r="J3" s="24"/>
      <c r="K3" s="24"/>
      <c r="L3" s="24"/>
      <c r="M3" s="24"/>
      <c r="N3" s="24"/>
      <c r="O3" s="25"/>
      <c r="P3" s="25"/>
      <c r="Q3" s="25"/>
      <c r="R3" s="24"/>
      <c r="S3" s="24"/>
      <c r="T3" s="24"/>
      <c r="U3" s="24"/>
      <c r="V3" s="24"/>
      <c r="W3" s="24"/>
      <c r="X3" s="82"/>
      <c r="Y3" s="82"/>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row>
    <row r="4" spans="1:263" ht="57" customHeight="1" thickBot="1" x14ac:dyDescent="0.85">
      <c r="A4" s="122" t="s">
        <v>493</v>
      </c>
      <c r="B4" s="123"/>
      <c r="C4" s="119"/>
      <c r="D4" s="120"/>
      <c r="E4" s="120"/>
      <c r="F4" s="120"/>
      <c r="G4" s="120"/>
      <c r="H4" s="120"/>
      <c r="I4" s="121"/>
      <c r="J4" s="18" t="s">
        <v>490</v>
      </c>
      <c r="K4" s="86" t="str">
        <f>IFERROR(VLOOKUP(N4,ListaGmin!A2:G163,4,FALSE),"—")</f>
        <v>—</v>
      </c>
      <c r="L4" s="86"/>
      <c r="M4" s="18" t="str">
        <f>IFERROR(VLOOKUP(N4,ListaGmin!A2:H163,3,FALSE),"—")</f>
        <v>—</v>
      </c>
      <c r="N4" s="17" t="str">
        <f>IFERROR(VLOOKUP(C4,ListaGmin!B2:H163,7,FALSE),"—")</f>
        <v>—</v>
      </c>
      <c r="O4" s="26"/>
      <c r="P4" s="27"/>
      <c r="Q4" s="27"/>
      <c r="R4" s="21"/>
      <c r="S4" s="21"/>
      <c r="T4" s="133" t="s">
        <v>24</v>
      </c>
      <c r="U4" s="134"/>
      <c r="V4" s="134"/>
      <c r="W4" s="135"/>
      <c r="X4" s="28">
        <f>E20+E21+H20+H21+K20+K21+N20+N21+Q20+Q21+T20+T21+W20</f>
        <v>0</v>
      </c>
    </row>
    <row r="5" spans="1:263" ht="22.9" x14ac:dyDescent="0.5">
      <c r="A5" s="29"/>
      <c r="B5" s="30"/>
      <c r="C5" s="30"/>
      <c r="D5" s="30"/>
      <c r="E5" s="30"/>
      <c r="F5" s="30"/>
      <c r="G5" s="30"/>
      <c r="H5" s="30"/>
      <c r="I5" s="30"/>
      <c r="J5" s="31"/>
      <c r="K5" s="31"/>
      <c r="L5" s="31"/>
      <c r="M5" s="32" t="s">
        <v>491</v>
      </c>
      <c r="N5" s="32" t="s">
        <v>492</v>
      </c>
      <c r="O5" s="30"/>
      <c r="P5" s="30"/>
      <c r="Q5" s="30"/>
      <c r="R5" s="21"/>
      <c r="S5" s="21"/>
      <c r="T5" s="21"/>
      <c r="U5" s="21"/>
      <c r="V5" s="21"/>
      <c r="W5" s="21"/>
      <c r="X5" s="21"/>
      <c r="Y5" s="21"/>
    </row>
    <row r="6" spans="1:263" ht="12" customHeight="1" thickBot="1" x14ac:dyDescent="0.45">
      <c r="A6" s="33"/>
      <c r="B6" s="33"/>
      <c r="C6" s="111"/>
      <c r="D6" s="111"/>
      <c r="E6" s="111"/>
      <c r="F6" s="111"/>
      <c r="G6" s="111"/>
      <c r="H6" s="111"/>
      <c r="I6" s="111"/>
      <c r="J6" s="111"/>
      <c r="K6" s="111"/>
      <c r="L6" s="111"/>
      <c r="M6" s="111"/>
      <c r="N6" s="111"/>
      <c r="O6" s="111"/>
      <c r="P6" s="111"/>
      <c r="Q6" s="111"/>
      <c r="R6" s="111"/>
      <c r="S6" s="111"/>
      <c r="T6" s="111"/>
      <c r="U6" s="111"/>
      <c r="V6" s="111"/>
      <c r="W6" s="111"/>
      <c r="X6" s="111"/>
      <c r="Y6" s="112"/>
      <c r="Z6" s="5"/>
    </row>
    <row r="7" spans="1:263" ht="153" customHeight="1" thickBot="1" x14ac:dyDescent="0.45">
      <c r="A7" s="130" t="s">
        <v>503</v>
      </c>
      <c r="B7" s="131"/>
      <c r="C7" s="131"/>
      <c r="D7" s="131"/>
      <c r="E7" s="131"/>
      <c r="F7" s="131"/>
      <c r="G7" s="131"/>
      <c r="H7" s="131"/>
      <c r="I7" s="131"/>
      <c r="J7" s="131"/>
      <c r="K7" s="131"/>
      <c r="L7" s="131"/>
      <c r="M7" s="131"/>
      <c r="N7" s="131"/>
      <c r="O7" s="131"/>
      <c r="P7" s="131"/>
      <c r="Q7" s="131"/>
      <c r="R7" s="131"/>
      <c r="S7" s="131"/>
      <c r="T7" s="131"/>
      <c r="U7" s="131"/>
      <c r="V7" s="131"/>
      <c r="W7" s="131"/>
      <c r="X7" s="132"/>
      <c r="Y7" s="5"/>
    </row>
    <row r="8" spans="1:263" ht="195" customHeight="1" thickBot="1" x14ac:dyDescent="0.45">
      <c r="A8" s="116" t="s">
        <v>25</v>
      </c>
      <c r="B8" s="116" t="s">
        <v>26</v>
      </c>
      <c r="C8" s="87" t="s">
        <v>33</v>
      </c>
      <c r="D8" s="88"/>
      <c r="E8" s="89"/>
      <c r="F8" s="87" t="s">
        <v>34</v>
      </c>
      <c r="G8" s="88"/>
      <c r="H8" s="89"/>
      <c r="I8" s="87" t="s">
        <v>498</v>
      </c>
      <c r="J8" s="88"/>
      <c r="K8" s="89"/>
      <c r="L8" s="87" t="s">
        <v>494</v>
      </c>
      <c r="M8" s="88"/>
      <c r="N8" s="89"/>
      <c r="O8" s="87" t="s">
        <v>35</v>
      </c>
      <c r="P8" s="88"/>
      <c r="Q8" s="89"/>
      <c r="R8" s="87" t="s">
        <v>36</v>
      </c>
      <c r="S8" s="88"/>
      <c r="T8" s="89"/>
      <c r="U8" s="87" t="s">
        <v>495</v>
      </c>
      <c r="V8" s="88"/>
      <c r="W8" s="89"/>
      <c r="X8" s="70" t="s">
        <v>32</v>
      </c>
      <c r="Y8" s="6"/>
    </row>
    <row r="9" spans="1:263" ht="94.5" customHeight="1" thickBot="1" x14ac:dyDescent="0.6">
      <c r="A9" s="117"/>
      <c r="B9" s="117"/>
      <c r="C9" s="113" t="s">
        <v>40</v>
      </c>
      <c r="D9" s="114"/>
      <c r="E9" s="115"/>
      <c r="F9" s="113" t="s">
        <v>40</v>
      </c>
      <c r="G9" s="114"/>
      <c r="H9" s="115"/>
      <c r="I9" s="113" t="s">
        <v>497</v>
      </c>
      <c r="J9" s="114"/>
      <c r="K9" s="115"/>
      <c r="L9" s="113" t="s">
        <v>40</v>
      </c>
      <c r="M9" s="114"/>
      <c r="N9" s="115"/>
      <c r="O9" s="113" t="s">
        <v>40</v>
      </c>
      <c r="P9" s="114"/>
      <c r="Q9" s="115"/>
      <c r="R9" s="113" t="s">
        <v>40</v>
      </c>
      <c r="S9" s="114"/>
      <c r="T9" s="115"/>
      <c r="U9" s="113" t="s">
        <v>497</v>
      </c>
      <c r="V9" s="114"/>
      <c r="W9" s="115"/>
      <c r="X9" s="147">
        <f>D20+D21+G20+G21+J20+J21+M20+M21+P20+P21+S20+S21+V20</f>
        <v>0</v>
      </c>
      <c r="Y9" s="8"/>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row>
    <row r="10" spans="1:263" ht="63" customHeight="1" x14ac:dyDescent="0.55000000000000004">
      <c r="A10" s="117"/>
      <c r="B10" s="117"/>
      <c r="C10" s="34" t="s">
        <v>0</v>
      </c>
      <c r="D10" s="35" t="s">
        <v>1</v>
      </c>
      <c r="E10" s="36" t="s">
        <v>2</v>
      </c>
      <c r="F10" s="34" t="s">
        <v>3</v>
      </c>
      <c r="G10" s="35" t="s">
        <v>4</v>
      </c>
      <c r="H10" s="36" t="s">
        <v>5</v>
      </c>
      <c r="I10" s="34" t="s">
        <v>6</v>
      </c>
      <c r="J10" s="35" t="s">
        <v>7</v>
      </c>
      <c r="K10" s="36" t="s">
        <v>8</v>
      </c>
      <c r="L10" s="34" t="s">
        <v>9</v>
      </c>
      <c r="M10" s="35" t="s">
        <v>10</v>
      </c>
      <c r="N10" s="36" t="s">
        <v>11</v>
      </c>
      <c r="O10" s="34" t="s">
        <v>12</v>
      </c>
      <c r="P10" s="35" t="s">
        <v>13</v>
      </c>
      <c r="Q10" s="36" t="s">
        <v>14</v>
      </c>
      <c r="R10" s="34" t="s">
        <v>15</v>
      </c>
      <c r="S10" s="35" t="s">
        <v>16</v>
      </c>
      <c r="T10" s="36" t="s">
        <v>17</v>
      </c>
      <c r="U10" s="37" t="s">
        <v>499</v>
      </c>
      <c r="V10" s="35" t="s">
        <v>500</v>
      </c>
      <c r="W10" s="38" t="s">
        <v>501</v>
      </c>
      <c r="X10" s="148"/>
      <c r="Y10" s="8"/>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row>
    <row r="11" spans="1:263" ht="75.75" customHeight="1" thickBot="1" x14ac:dyDescent="0.6">
      <c r="A11" s="118"/>
      <c r="B11" s="118"/>
      <c r="C11" s="39" t="s">
        <v>31</v>
      </c>
      <c r="D11" s="40" t="s">
        <v>18</v>
      </c>
      <c r="E11" s="41" t="s">
        <v>19</v>
      </c>
      <c r="F11" s="42" t="s">
        <v>31</v>
      </c>
      <c r="G11" s="40" t="s">
        <v>18</v>
      </c>
      <c r="H11" s="41" t="s">
        <v>19</v>
      </c>
      <c r="I11" s="42" t="s">
        <v>31</v>
      </c>
      <c r="J11" s="40" t="s">
        <v>18</v>
      </c>
      <c r="K11" s="41" t="s">
        <v>19</v>
      </c>
      <c r="L11" s="42" t="s">
        <v>31</v>
      </c>
      <c r="M11" s="40" t="s">
        <v>18</v>
      </c>
      <c r="N11" s="41" t="s">
        <v>19</v>
      </c>
      <c r="O11" s="42" t="s">
        <v>31</v>
      </c>
      <c r="P11" s="40" t="s">
        <v>18</v>
      </c>
      <c r="Q11" s="41" t="s">
        <v>19</v>
      </c>
      <c r="R11" s="42" t="s">
        <v>31</v>
      </c>
      <c r="S11" s="40" t="s">
        <v>18</v>
      </c>
      <c r="T11" s="41" t="s">
        <v>19</v>
      </c>
      <c r="U11" s="43" t="s">
        <v>31</v>
      </c>
      <c r="V11" s="40" t="s">
        <v>18</v>
      </c>
      <c r="W11" s="44" t="s">
        <v>19</v>
      </c>
      <c r="X11" s="148"/>
      <c r="Y11" s="8"/>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row>
    <row r="12" spans="1:263" ht="75.75" customHeight="1" x14ac:dyDescent="0.55000000000000004">
      <c r="A12" s="109" t="s">
        <v>38</v>
      </c>
      <c r="B12" s="45" t="s">
        <v>20</v>
      </c>
      <c r="C12" s="71">
        <v>390</v>
      </c>
      <c r="D12" s="19"/>
      <c r="E12" s="84">
        <f>C12*D12</f>
        <v>0</v>
      </c>
      <c r="F12" s="76">
        <v>390</v>
      </c>
      <c r="G12" s="20"/>
      <c r="H12" s="84">
        <f>F12*G12</f>
        <v>0</v>
      </c>
      <c r="I12" s="71">
        <v>390</v>
      </c>
      <c r="J12" s="20"/>
      <c r="K12" s="84">
        <f>I12*J12</f>
        <v>0</v>
      </c>
      <c r="L12" s="76">
        <v>390</v>
      </c>
      <c r="M12" s="20"/>
      <c r="N12" s="84">
        <f>L12*M12</f>
        <v>0</v>
      </c>
      <c r="O12" s="71">
        <v>390</v>
      </c>
      <c r="P12" s="20"/>
      <c r="Q12" s="84">
        <f>O12*P12</f>
        <v>0</v>
      </c>
      <c r="R12" s="76">
        <v>390</v>
      </c>
      <c r="S12" s="20"/>
      <c r="T12" s="84">
        <f>R12*S12</f>
        <v>0</v>
      </c>
      <c r="U12" s="150">
        <v>225</v>
      </c>
      <c r="V12" s="152"/>
      <c r="W12" s="154">
        <f>U12*V12</f>
        <v>0</v>
      </c>
      <c r="X12" s="148"/>
      <c r="Y12" s="8"/>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row>
    <row r="13" spans="1:263" ht="72.75" customHeight="1" thickBot="1" x14ac:dyDescent="0.6">
      <c r="A13" s="110"/>
      <c r="B13" s="46" t="s">
        <v>21</v>
      </c>
      <c r="C13" s="72">
        <v>390</v>
      </c>
      <c r="D13" s="19"/>
      <c r="E13" s="84">
        <f t="shared" ref="E13:E19" si="0">C13*D13</f>
        <v>0</v>
      </c>
      <c r="F13" s="77">
        <v>390</v>
      </c>
      <c r="G13" s="20"/>
      <c r="H13" s="84">
        <f t="shared" ref="H13:H19" si="1">F13*G13</f>
        <v>0</v>
      </c>
      <c r="I13" s="72">
        <v>390</v>
      </c>
      <c r="J13" s="20"/>
      <c r="K13" s="84">
        <f t="shared" ref="K13:K19" si="2">I13*J13</f>
        <v>0</v>
      </c>
      <c r="L13" s="77">
        <v>390</v>
      </c>
      <c r="M13" s="20"/>
      <c r="N13" s="84">
        <f t="shared" ref="N13:N19" si="3">L13*M13</f>
        <v>0</v>
      </c>
      <c r="O13" s="72">
        <v>390</v>
      </c>
      <c r="P13" s="20"/>
      <c r="Q13" s="84">
        <f t="shared" ref="Q13:Q19" si="4">O13*P13</f>
        <v>0</v>
      </c>
      <c r="R13" s="77">
        <v>390</v>
      </c>
      <c r="S13" s="20"/>
      <c r="T13" s="84">
        <f t="shared" ref="T13:T19" si="5">R13*S13</f>
        <v>0</v>
      </c>
      <c r="U13" s="150"/>
      <c r="V13" s="152"/>
      <c r="W13" s="154"/>
      <c r="X13" s="148"/>
      <c r="Y13" s="8"/>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row>
    <row r="14" spans="1:263" ht="73.5" customHeight="1" x14ac:dyDescent="0.55000000000000004">
      <c r="A14" s="124" t="s">
        <v>496</v>
      </c>
      <c r="B14" s="47" t="s">
        <v>20</v>
      </c>
      <c r="C14" s="73">
        <v>390</v>
      </c>
      <c r="D14" s="19"/>
      <c r="E14" s="85">
        <f t="shared" si="0"/>
        <v>0</v>
      </c>
      <c r="F14" s="78">
        <v>390</v>
      </c>
      <c r="G14" s="20"/>
      <c r="H14" s="85">
        <f t="shared" si="1"/>
        <v>0</v>
      </c>
      <c r="I14" s="73">
        <v>390</v>
      </c>
      <c r="J14" s="20"/>
      <c r="K14" s="85">
        <f t="shared" si="2"/>
        <v>0</v>
      </c>
      <c r="L14" s="78">
        <v>390</v>
      </c>
      <c r="M14" s="20"/>
      <c r="N14" s="85">
        <f t="shared" si="3"/>
        <v>0</v>
      </c>
      <c r="O14" s="73">
        <v>390</v>
      </c>
      <c r="P14" s="20"/>
      <c r="Q14" s="85">
        <f t="shared" si="4"/>
        <v>0</v>
      </c>
      <c r="R14" s="78">
        <v>390</v>
      </c>
      <c r="S14" s="20"/>
      <c r="T14" s="85">
        <f t="shared" si="5"/>
        <v>0</v>
      </c>
      <c r="U14" s="150"/>
      <c r="V14" s="152"/>
      <c r="W14" s="154"/>
      <c r="X14" s="148"/>
      <c r="Y14" s="8"/>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row>
    <row r="15" spans="1:263" ht="74.25" customHeight="1" thickBot="1" x14ac:dyDescent="0.6">
      <c r="A15" s="125"/>
      <c r="B15" s="48" t="s">
        <v>21</v>
      </c>
      <c r="C15" s="74">
        <v>390</v>
      </c>
      <c r="D15" s="19"/>
      <c r="E15" s="85">
        <f t="shared" si="0"/>
        <v>0</v>
      </c>
      <c r="F15" s="79">
        <v>390</v>
      </c>
      <c r="G15" s="20"/>
      <c r="H15" s="85">
        <f t="shared" si="1"/>
        <v>0</v>
      </c>
      <c r="I15" s="74">
        <v>390</v>
      </c>
      <c r="J15" s="20"/>
      <c r="K15" s="85">
        <f t="shared" si="2"/>
        <v>0</v>
      </c>
      <c r="L15" s="79">
        <v>390</v>
      </c>
      <c r="M15" s="20"/>
      <c r="N15" s="85">
        <f t="shared" si="3"/>
        <v>0</v>
      </c>
      <c r="O15" s="74">
        <v>390</v>
      </c>
      <c r="P15" s="20"/>
      <c r="Q15" s="85">
        <f t="shared" si="4"/>
        <v>0</v>
      </c>
      <c r="R15" s="79">
        <v>390</v>
      </c>
      <c r="S15" s="20"/>
      <c r="T15" s="85">
        <f t="shared" si="5"/>
        <v>0</v>
      </c>
      <c r="U15" s="150"/>
      <c r="V15" s="152"/>
      <c r="W15" s="154"/>
      <c r="X15" s="148"/>
      <c r="Y15" s="8"/>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row>
    <row r="16" spans="1:263" ht="65.25" customHeight="1" x14ac:dyDescent="0.55000000000000004">
      <c r="A16" s="109" t="s">
        <v>37</v>
      </c>
      <c r="B16" s="45" t="s">
        <v>20</v>
      </c>
      <c r="C16" s="75">
        <v>445</v>
      </c>
      <c r="D16" s="19"/>
      <c r="E16" s="84">
        <f t="shared" si="0"/>
        <v>0</v>
      </c>
      <c r="F16" s="80">
        <v>445</v>
      </c>
      <c r="G16" s="20"/>
      <c r="H16" s="84">
        <f t="shared" si="1"/>
        <v>0</v>
      </c>
      <c r="I16" s="75">
        <v>445</v>
      </c>
      <c r="J16" s="20"/>
      <c r="K16" s="84">
        <f t="shared" si="2"/>
        <v>0</v>
      </c>
      <c r="L16" s="80">
        <v>445</v>
      </c>
      <c r="M16" s="20"/>
      <c r="N16" s="84">
        <f t="shared" si="3"/>
        <v>0</v>
      </c>
      <c r="O16" s="75">
        <v>445</v>
      </c>
      <c r="P16" s="20"/>
      <c r="Q16" s="84">
        <f t="shared" si="4"/>
        <v>0</v>
      </c>
      <c r="R16" s="80">
        <v>445</v>
      </c>
      <c r="S16" s="20"/>
      <c r="T16" s="84">
        <f t="shared" si="5"/>
        <v>0</v>
      </c>
      <c r="U16" s="150"/>
      <c r="V16" s="152"/>
      <c r="W16" s="154"/>
      <c r="X16" s="148"/>
      <c r="Y16" s="8"/>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row>
    <row r="17" spans="1:263" ht="64.5" customHeight="1" thickBot="1" x14ac:dyDescent="0.6">
      <c r="A17" s="110"/>
      <c r="B17" s="46" t="s">
        <v>21</v>
      </c>
      <c r="C17" s="72">
        <v>445</v>
      </c>
      <c r="D17" s="19"/>
      <c r="E17" s="84">
        <f t="shared" si="0"/>
        <v>0</v>
      </c>
      <c r="F17" s="77">
        <v>445</v>
      </c>
      <c r="G17" s="20"/>
      <c r="H17" s="84">
        <f t="shared" si="1"/>
        <v>0</v>
      </c>
      <c r="I17" s="72">
        <v>445</v>
      </c>
      <c r="J17" s="20"/>
      <c r="K17" s="84">
        <f t="shared" si="2"/>
        <v>0</v>
      </c>
      <c r="L17" s="77">
        <v>445</v>
      </c>
      <c r="M17" s="20"/>
      <c r="N17" s="84">
        <f t="shared" si="3"/>
        <v>0</v>
      </c>
      <c r="O17" s="72">
        <v>445</v>
      </c>
      <c r="P17" s="20"/>
      <c r="Q17" s="84">
        <f t="shared" si="4"/>
        <v>0</v>
      </c>
      <c r="R17" s="77">
        <v>445</v>
      </c>
      <c r="S17" s="20"/>
      <c r="T17" s="84">
        <f t="shared" si="5"/>
        <v>0</v>
      </c>
      <c r="U17" s="150"/>
      <c r="V17" s="152"/>
      <c r="W17" s="154"/>
      <c r="X17" s="148"/>
      <c r="Y17" s="8"/>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row>
    <row r="18" spans="1:263" ht="63" customHeight="1" x14ac:dyDescent="0.55000000000000004">
      <c r="A18" s="124" t="s">
        <v>22</v>
      </c>
      <c r="B18" s="47" t="s">
        <v>20</v>
      </c>
      <c r="C18" s="73">
        <v>445</v>
      </c>
      <c r="D18" s="19"/>
      <c r="E18" s="85">
        <f t="shared" si="0"/>
        <v>0</v>
      </c>
      <c r="F18" s="78">
        <v>445</v>
      </c>
      <c r="G18" s="20"/>
      <c r="H18" s="85">
        <f t="shared" si="1"/>
        <v>0</v>
      </c>
      <c r="I18" s="73">
        <v>445</v>
      </c>
      <c r="J18" s="20"/>
      <c r="K18" s="85">
        <f t="shared" si="2"/>
        <v>0</v>
      </c>
      <c r="L18" s="78">
        <v>445</v>
      </c>
      <c r="M18" s="20"/>
      <c r="N18" s="85">
        <f t="shared" si="3"/>
        <v>0</v>
      </c>
      <c r="O18" s="73">
        <v>445</v>
      </c>
      <c r="P18" s="20"/>
      <c r="Q18" s="85">
        <f t="shared" si="4"/>
        <v>0</v>
      </c>
      <c r="R18" s="78">
        <v>445</v>
      </c>
      <c r="S18" s="20"/>
      <c r="T18" s="85">
        <f t="shared" si="5"/>
        <v>0</v>
      </c>
      <c r="U18" s="150"/>
      <c r="V18" s="152"/>
      <c r="W18" s="154"/>
      <c r="X18" s="148"/>
      <c r="Y18" s="8"/>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row>
    <row r="19" spans="1:263" ht="66.75" customHeight="1" thickBot="1" x14ac:dyDescent="0.6">
      <c r="A19" s="125"/>
      <c r="B19" s="48" t="s">
        <v>21</v>
      </c>
      <c r="C19" s="74">
        <v>445</v>
      </c>
      <c r="D19" s="19"/>
      <c r="E19" s="85">
        <f t="shared" si="0"/>
        <v>0</v>
      </c>
      <c r="F19" s="79">
        <v>445</v>
      </c>
      <c r="G19" s="20"/>
      <c r="H19" s="85">
        <f t="shared" si="1"/>
        <v>0</v>
      </c>
      <c r="I19" s="74">
        <v>445</v>
      </c>
      <c r="J19" s="20"/>
      <c r="K19" s="85">
        <f t="shared" si="2"/>
        <v>0</v>
      </c>
      <c r="L19" s="79">
        <v>445</v>
      </c>
      <c r="M19" s="20"/>
      <c r="N19" s="85">
        <f t="shared" si="3"/>
        <v>0</v>
      </c>
      <c r="O19" s="74">
        <v>445</v>
      </c>
      <c r="P19" s="20"/>
      <c r="Q19" s="85">
        <f t="shared" si="4"/>
        <v>0</v>
      </c>
      <c r="R19" s="79">
        <v>445</v>
      </c>
      <c r="S19" s="20"/>
      <c r="T19" s="85">
        <f t="shared" si="5"/>
        <v>0</v>
      </c>
      <c r="U19" s="151"/>
      <c r="V19" s="153"/>
      <c r="W19" s="155"/>
      <c r="X19" s="148"/>
      <c r="Y19" s="8"/>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row>
    <row r="20" spans="1:263" ht="63" customHeight="1" x14ac:dyDescent="0.55000000000000004">
      <c r="A20" s="128" t="s">
        <v>30</v>
      </c>
      <c r="B20" s="49" t="s">
        <v>20</v>
      </c>
      <c r="C20" s="126"/>
      <c r="D20" s="50">
        <f>D12+D14+D16+D18</f>
        <v>0</v>
      </c>
      <c r="E20" s="51">
        <f>E12+E14+E16+E18</f>
        <v>0</v>
      </c>
      <c r="F20" s="105"/>
      <c r="G20" s="50">
        <f>G12+G14+G16+G18</f>
        <v>0</v>
      </c>
      <c r="H20" s="51">
        <f>H12+H14+H16+H18</f>
        <v>0</v>
      </c>
      <c r="I20" s="105"/>
      <c r="J20" s="50">
        <f>J12+J14+J16+J18</f>
        <v>0</v>
      </c>
      <c r="K20" s="51">
        <f>K12+K14+K16+K18</f>
        <v>0</v>
      </c>
      <c r="L20" s="105"/>
      <c r="M20" s="50">
        <f>M12+M14+M16+M18</f>
        <v>0</v>
      </c>
      <c r="N20" s="51">
        <f>N12+N14+N16+N18</f>
        <v>0</v>
      </c>
      <c r="O20" s="105"/>
      <c r="P20" s="50">
        <f>P12+P14+P16+P18</f>
        <v>0</v>
      </c>
      <c r="Q20" s="51">
        <f>Q12+Q14+Q16+Q18</f>
        <v>0</v>
      </c>
      <c r="R20" s="105"/>
      <c r="S20" s="50">
        <f>S12+S14+S16+S18</f>
        <v>0</v>
      </c>
      <c r="T20" s="51">
        <f>T12+T14+T16+T18</f>
        <v>0</v>
      </c>
      <c r="U20" s="105"/>
      <c r="V20" s="143">
        <f>V12</f>
        <v>0</v>
      </c>
      <c r="W20" s="145">
        <f>W12</f>
        <v>0</v>
      </c>
      <c r="X20" s="148"/>
      <c r="Y20" s="8"/>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row>
    <row r="21" spans="1:263" s="7" customFormat="1" ht="61.5" customHeight="1" thickBot="1" x14ac:dyDescent="0.6">
      <c r="A21" s="129"/>
      <c r="B21" s="52" t="s">
        <v>21</v>
      </c>
      <c r="C21" s="127"/>
      <c r="D21" s="53">
        <f>D13+D15+D17+D19</f>
        <v>0</v>
      </c>
      <c r="E21" s="54">
        <f>E13+E15+E17+E19</f>
        <v>0</v>
      </c>
      <c r="F21" s="106"/>
      <c r="G21" s="53">
        <f>G13+G15+G17+G19</f>
        <v>0</v>
      </c>
      <c r="H21" s="54">
        <f>H13+H15+H17+H19</f>
        <v>0</v>
      </c>
      <c r="I21" s="106"/>
      <c r="J21" s="53">
        <f>J13+J15+J17+J19</f>
        <v>0</v>
      </c>
      <c r="K21" s="54">
        <f>K13+K15+K17+K19</f>
        <v>0</v>
      </c>
      <c r="L21" s="106"/>
      <c r="M21" s="53">
        <f>M13+M15+M17+M19</f>
        <v>0</v>
      </c>
      <c r="N21" s="54">
        <f>N13+N15+N17+N19</f>
        <v>0</v>
      </c>
      <c r="O21" s="106"/>
      <c r="P21" s="53">
        <f>P13+P15+P17+P19</f>
        <v>0</v>
      </c>
      <c r="Q21" s="54">
        <f>Q13+Q15+Q17+Q19</f>
        <v>0</v>
      </c>
      <c r="R21" s="106"/>
      <c r="S21" s="53">
        <f>S13+S15+S17+S19</f>
        <v>0</v>
      </c>
      <c r="T21" s="54">
        <f>T13+T15+T17+T19</f>
        <v>0</v>
      </c>
      <c r="U21" s="106"/>
      <c r="V21" s="144"/>
      <c r="W21" s="146"/>
      <c r="X21" s="14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row>
    <row r="22" spans="1:263" s="7" customFormat="1" ht="24.75" x14ac:dyDescent="0.55000000000000004">
      <c r="A22" s="55"/>
      <c r="B22" s="56"/>
      <c r="C22" s="57"/>
      <c r="D22" s="57"/>
      <c r="E22" s="57"/>
      <c r="F22" s="57"/>
      <c r="G22" s="57"/>
      <c r="H22" s="57"/>
      <c r="I22" s="57"/>
      <c r="J22" s="57"/>
      <c r="K22" s="57"/>
      <c r="L22" s="57"/>
      <c r="M22" s="57"/>
      <c r="N22" s="57"/>
      <c r="O22" s="57"/>
      <c r="P22" s="57"/>
      <c r="Q22" s="57"/>
      <c r="R22" s="57"/>
      <c r="S22" s="57"/>
      <c r="T22" s="57"/>
      <c r="U22" s="57"/>
      <c r="V22" s="57"/>
      <c r="W22" s="57"/>
      <c r="X22" s="57"/>
      <c r="Y22" s="57"/>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row>
    <row r="23" spans="1:263" s="13" customFormat="1" ht="34.5" customHeight="1" x14ac:dyDescent="0.75">
      <c r="A23" s="58" t="s">
        <v>39</v>
      </c>
      <c r="B23" s="69"/>
      <c r="C23" s="58"/>
      <c r="D23" s="58"/>
      <c r="E23" s="58"/>
      <c r="F23" s="58"/>
      <c r="G23" s="58"/>
      <c r="H23" s="58"/>
      <c r="I23" s="58"/>
      <c r="J23" s="58"/>
      <c r="K23" s="58"/>
      <c r="L23" s="58"/>
      <c r="M23" s="58"/>
      <c r="N23" s="58"/>
      <c r="O23" s="58"/>
      <c r="P23" s="58"/>
      <c r="Q23" s="58"/>
      <c r="R23" s="58"/>
      <c r="S23" s="58"/>
      <c r="T23" s="58"/>
      <c r="U23" s="58"/>
      <c r="V23" s="58"/>
      <c r="W23" s="58"/>
      <c r="X23" s="59"/>
      <c r="Y23" s="5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row>
    <row r="24" spans="1:263" ht="24.75" x14ac:dyDescent="0.5">
      <c r="A24" s="60"/>
      <c r="B24" s="60"/>
      <c r="C24" s="60"/>
      <c r="D24" s="60"/>
      <c r="E24" s="60"/>
      <c r="F24" s="60"/>
      <c r="G24" s="60"/>
      <c r="H24" s="60"/>
      <c r="I24" s="60"/>
      <c r="J24" s="60"/>
      <c r="K24" s="60"/>
      <c r="L24" s="60"/>
      <c r="M24" s="60"/>
      <c r="N24" s="60"/>
      <c r="O24" s="60"/>
      <c r="P24" s="60"/>
      <c r="Q24" s="60"/>
      <c r="R24" s="60"/>
      <c r="S24" s="60"/>
      <c r="T24" s="60"/>
      <c r="U24" s="60"/>
      <c r="V24" s="61"/>
      <c r="W24" s="60"/>
      <c r="X24" s="136"/>
      <c r="Y24" s="136"/>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row>
    <row r="25" spans="1:263" ht="24.75" x14ac:dyDescent="0.5">
      <c r="A25" s="60"/>
      <c r="B25" s="60"/>
      <c r="C25" s="60"/>
      <c r="D25" s="60"/>
      <c r="E25" s="60"/>
      <c r="F25" s="60"/>
      <c r="G25" s="60"/>
      <c r="H25" s="60"/>
      <c r="I25" s="60"/>
      <c r="J25" s="60"/>
      <c r="K25" s="60"/>
      <c r="L25" s="60"/>
      <c r="M25" s="60"/>
      <c r="N25" s="60"/>
      <c r="O25" s="60"/>
      <c r="P25" s="60"/>
      <c r="Q25" s="60"/>
      <c r="R25" s="60"/>
      <c r="S25" s="60"/>
      <c r="T25" s="60"/>
      <c r="U25" s="60"/>
      <c r="V25" s="61"/>
      <c r="W25" s="60"/>
      <c r="X25" s="136"/>
      <c r="Y25" s="136"/>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row>
    <row r="26" spans="1:263" ht="24.75" x14ac:dyDescent="0.5">
      <c r="A26" s="61"/>
      <c r="B26" s="61"/>
      <c r="C26" s="61"/>
      <c r="D26" s="61"/>
      <c r="E26" s="61"/>
      <c r="F26" s="61"/>
      <c r="G26" s="61"/>
      <c r="H26" s="61"/>
      <c r="I26" s="61"/>
      <c r="J26" s="61"/>
      <c r="K26" s="61"/>
      <c r="L26" s="61"/>
      <c r="M26" s="61"/>
      <c r="N26" s="61"/>
      <c r="O26" s="61"/>
      <c r="P26" s="61"/>
      <c r="Q26" s="61"/>
      <c r="R26" s="61"/>
      <c r="S26" s="61"/>
      <c r="T26" s="61"/>
      <c r="U26" s="61"/>
      <c r="V26" s="61"/>
      <c r="W26" s="60"/>
      <c r="X26" s="136"/>
      <c r="Y26" s="136"/>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row>
    <row r="27" spans="1:263" ht="24.75" x14ac:dyDescent="0.5">
      <c r="A27" s="61"/>
      <c r="B27" s="61"/>
      <c r="C27" s="61"/>
      <c r="D27" s="61"/>
      <c r="E27" s="61"/>
      <c r="F27" s="61"/>
      <c r="G27" s="61"/>
      <c r="H27" s="61"/>
      <c r="I27" s="61"/>
      <c r="J27" s="61"/>
      <c r="K27" s="61"/>
      <c r="L27" s="61"/>
      <c r="M27" s="61"/>
      <c r="N27" s="61"/>
      <c r="O27" s="61"/>
      <c r="P27" s="61"/>
      <c r="Q27" s="61"/>
      <c r="R27" s="61"/>
      <c r="S27" s="61"/>
      <c r="T27" s="61"/>
      <c r="U27" s="61"/>
      <c r="V27" s="61"/>
      <c r="W27" s="60"/>
      <c r="X27" s="136"/>
      <c r="Y27" s="136"/>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row>
    <row r="28" spans="1:263" ht="19.899999999999999" x14ac:dyDescent="0.5">
      <c r="A28" s="61"/>
      <c r="B28" s="61"/>
      <c r="C28" s="61"/>
      <c r="D28" s="61"/>
      <c r="E28" s="61"/>
      <c r="F28" s="61"/>
      <c r="G28" s="61"/>
      <c r="H28" s="61"/>
      <c r="I28" s="61"/>
      <c r="J28" s="61"/>
      <c r="K28" s="61"/>
      <c r="L28" s="61"/>
      <c r="M28" s="61"/>
      <c r="N28" s="61"/>
      <c r="O28" s="61"/>
      <c r="P28" s="61"/>
      <c r="Q28" s="61"/>
      <c r="R28" s="61"/>
      <c r="S28" s="61"/>
      <c r="T28" s="61"/>
      <c r="U28" s="61"/>
      <c r="V28" s="61"/>
      <c r="W28" s="60"/>
      <c r="X28" s="60"/>
      <c r="Y28" s="60"/>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row>
    <row r="29" spans="1:263" ht="19.899999999999999" x14ac:dyDescent="0.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row>
    <row r="30" spans="1:263" ht="20.25" thickBot="1" x14ac:dyDescent="0.55000000000000004">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row>
    <row r="31" spans="1:263" ht="27.75" customHeight="1" x14ac:dyDescent="0.55000000000000004">
      <c r="A31" s="62"/>
      <c r="B31" s="137" t="s">
        <v>23</v>
      </c>
      <c r="C31" s="138"/>
      <c r="D31" s="138"/>
      <c r="E31" s="138"/>
      <c r="F31" s="138"/>
      <c r="G31" s="138"/>
      <c r="H31" s="138"/>
      <c r="I31" s="139"/>
      <c r="J31" s="62"/>
      <c r="K31" s="62"/>
      <c r="L31" s="62"/>
      <c r="M31" s="62"/>
      <c r="N31" s="62"/>
      <c r="O31" s="62"/>
      <c r="P31" s="62"/>
      <c r="Q31" s="62"/>
      <c r="R31" s="62"/>
      <c r="S31" s="62"/>
      <c r="T31" s="62"/>
      <c r="U31" s="62"/>
      <c r="V31" s="62"/>
      <c r="W31" s="62"/>
      <c r="X31" s="62"/>
      <c r="Y31" s="62"/>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row>
    <row r="32" spans="1:263" ht="20.65" thickBot="1" x14ac:dyDescent="0.6">
      <c r="A32" s="62"/>
      <c r="B32" s="140"/>
      <c r="C32" s="141"/>
      <c r="D32" s="141"/>
      <c r="E32" s="141"/>
      <c r="F32" s="141"/>
      <c r="G32" s="141"/>
      <c r="H32" s="141"/>
      <c r="I32" s="142"/>
      <c r="J32" s="62"/>
      <c r="K32" s="62"/>
      <c r="L32" s="63"/>
      <c r="M32" s="63"/>
      <c r="N32" s="63"/>
      <c r="O32" s="63"/>
      <c r="P32" s="63"/>
      <c r="Q32" s="63"/>
      <c r="R32" s="63"/>
      <c r="S32" s="63"/>
      <c r="T32" s="63"/>
      <c r="U32" s="62"/>
      <c r="V32" s="62"/>
      <c r="W32" s="62"/>
      <c r="X32" s="62"/>
      <c r="Y32" s="62"/>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row>
    <row r="33" spans="1:263" ht="28.5" x14ac:dyDescent="0.8">
      <c r="A33" s="62"/>
      <c r="B33" s="64"/>
      <c r="C33" s="102"/>
      <c r="D33" s="103"/>
      <c r="E33" s="103"/>
      <c r="F33" s="103"/>
      <c r="G33" s="103"/>
      <c r="H33" s="103"/>
      <c r="I33" s="104"/>
      <c r="J33" s="65"/>
      <c r="K33" s="65"/>
      <c r="L33" s="65"/>
      <c r="M33" s="65"/>
      <c r="N33" s="65"/>
      <c r="O33" s="65"/>
      <c r="P33" s="65"/>
      <c r="Q33" s="65"/>
      <c r="R33" s="63"/>
      <c r="S33" s="63"/>
      <c r="T33" s="63"/>
      <c r="U33" s="62"/>
      <c r="V33" s="62"/>
      <c r="W33" s="62"/>
      <c r="X33" s="62"/>
      <c r="Y33" s="62"/>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row>
    <row r="34" spans="1:263" ht="30.75" customHeight="1" x14ac:dyDescent="0.55000000000000004">
      <c r="A34" s="62"/>
      <c r="B34" s="66" t="s">
        <v>27</v>
      </c>
      <c r="C34" s="99"/>
      <c r="D34" s="100"/>
      <c r="E34" s="100"/>
      <c r="F34" s="100"/>
      <c r="G34" s="100"/>
      <c r="H34" s="100"/>
      <c r="I34" s="101"/>
      <c r="J34" s="67"/>
      <c r="K34" s="67"/>
      <c r="L34" s="65"/>
      <c r="M34" s="65"/>
      <c r="N34" s="65"/>
      <c r="O34" s="65"/>
      <c r="P34" s="65"/>
      <c r="Q34" s="65"/>
      <c r="R34" s="63"/>
      <c r="S34" s="63"/>
      <c r="T34" s="63"/>
      <c r="U34" s="62"/>
      <c r="V34" s="62"/>
      <c r="W34" s="62"/>
      <c r="X34" s="62"/>
      <c r="Y34" s="62"/>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row>
    <row r="35" spans="1:263" ht="30.75" customHeight="1" x14ac:dyDescent="0.55000000000000004">
      <c r="A35" s="62"/>
      <c r="B35" s="66"/>
      <c r="C35" s="96"/>
      <c r="D35" s="97"/>
      <c r="E35" s="97"/>
      <c r="F35" s="97"/>
      <c r="G35" s="97"/>
      <c r="H35" s="97"/>
      <c r="I35" s="98"/>
      <c r="J35" s="65"/>
      <c r="K35" s="65"/>
      <c r="L35" s="65"/>
      <c r="M35" s="65"/>
      <c r="N35" s="65"/>
      <c r="O35" s="65"/>
      <c r="P35" s="65"/>
      <c r="Q35" s="65"/>
      <c r="R35" s="63"/>
      <c r="S35" s="63"/>
      <c r="T35" s="63"/>
      <c r="U35" s="62"/>
      <c r="V35" s="62"/>
      <c r="W35" s="62"/>
      <c r="X35" s="62"/>
      <c r="Y35" s="62"/>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row>
    <row r="36" spans="1:263" ht="30.75" customHeight="1" x14ac:dyDescent="0.55000000000000004">
      <c r="A36" s="62"/>
      <c r="B36" s="66" t="s">
        <v>28</v>
      </c>
      <c r="C36" s="99"/>
      <c r="D36" s="100"/>
      <c r="E36" s="100"/>
      <c r="F36" s="100"/>
      <c r="G36" s="100"/>
      <c r="H36" s="100"/>
      <c r="I36" s="101"/>
      <c r="J36" s="67"/>
      <c r="K36" s="67"/>
      <c r="L36" s="65"/>
      <c r="M36" s="65"/>
      <c r="N36" s="65"/>
      <c r="O36" s="65"/>
      <c r="P36" s="65"/>
      <c r="Q36" s="65"/>
      <c r="R36" s="63"/>
      <c r="S36" s="63"/>
      <c r="T36" s="63"/>
      <c r="U36" s="62"/>
      <c r="V36" s="62"/>
      <c r="W36" s="62"/>
      <c r="X36" s="62"/>
      <c r="Y36" s="62"/>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row>
    <row r="37" spans="1:263" ht="30.75" customHeight="1" x14ac:dyDescent="0.55000000000000004">
      <c r="A37" s="62"/>
      <c r="B37" s="66"/>
      <c r="C37" s="96"/>
      <c r="D37" s="97"/>
      <c r="E37" s="97"/>
      <c r="F37" s="97"/>
      <c r="G37" s="97"/>
      <c r="H37" s="97"/>
      <c r="I37" s="98"/>
      <c r="J37" s="65"/>
      <c r="K37" s="65"/>
      <c r="L37" s="65"/>
      <c r="M37" s="65"/>
      <c r="N37" s="65"/>
      <c r="O37" s="65"/>
      <c r="P37" s="65"/>
      <c r="Q37" s="65"/>
      <c r="R37" s="63"/>
      <c r="S37" s="63"/>
      <c r="T37" s="63"/>
      <c r="U37" s="62"/>
      <c r="V37" s="62"/>
      <c r="W37" s="62"/>
      <c r="X37" s="62"/>
      <c r="Y37" s="62"/>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row>
    <row r="38" spans="1:263" ht="30.75" customHeight="1" x14ac:dyDescent="0.55000000000000004">
      <c r="A38" s="62"/>
      <c r="B38" s="66" t="s">
        <v>41</v>
      </c>
      <c r="C38" s="99"/>
      <c r="D38" s="100"/>
      <c r="E38" s="100"/>
      <c r="F38" s="100"/>
      <c r="G38" s="100"/>
      <c r="H38" s="100"/>
      <c r="I38" s="101"/>
      <c r="J38" s="67"/>
      <c r="K38" s="67"/>
      <c r="L38" s="65"/>
      <c r="M38" s="65"/>
      <c r="N38" s="65"/>
      <c r="O38" s="65"/>
      <c r="P38" s="65"/>
      <c r="Q38" s="65"/>
      <c r="R38" s="63"/>
      <c r="S38" s="63"/>
      <c r="T38" s="63"/>
      <c r="U38" s="62"/>
      <c r="V38" s="62"/>
      <c r="W38" s="62"/>
      <c r="X38" s="62"/>
      <c r="Y38" s="62"/>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row>
    <row r="39" spans="1:263" ht="28.15" x14ac:dyDescent="0.55000000000000004">
      <c r="A39" s="62"/>
      <c r="B39" s="66"/>
      <c r="C39" s="90"/>
      <c r="D39" s="91"/>
      <c r="E39" s="91"/>
      <c r="F39" s="91"/>
      <c r="G39" s="91"/>
      <c r="H39" s="91"/>
      <c r="I39" s="92"/>
      <c r="J39" s="65"/>
      <c r="K39" s="65"/>
      <c r="L39" s="65"/>
      <c r="M39" s="65"/>
      <c r="N39" s="65"/>
      <c r="O39" s="65"/>
      <c r="P39" s="65"/>
      <c r="Q39" s="65"/>
      <c r="R39" s="63"/>
      <c r="S39" s="63"/>
      <c r="T39" s="63"/>
      <c r="U39" s="62"/>
      <c r="V39" s="62"/>
      <c r="W39" s="62"/>
      <c r="X39" s="62"/>
      <c r="Y39" s="62"/>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row>
    <row r="40" spans="1:263" ht="28.15" x14ac:dyDescent="0.55000000000000004">
      <c r="A40" s="62"/>
      <c r="B40" s="66" t="s">
        <v>29</v>
      </c>
      <c r="C40" s="90"/>
      <c r="D40" s="91"/>
      <c r="E40" s="91"/>
      <c r="F40" s="91"/>
      <c r="G40" s="91"/>
      <c r="H40" s="91"/>
      <c r="I40" s="92"/>
      <c r="J40" s="65"/>
      <c r="K40" s="65"/>
      <c r="L40" s="65"/>
      <c r="M40" s="65"/>
      <c r="N40" s="65"/>
      <c r="O40" s="65"/>
      <c r="P40" s="65"/>
      <c r="Q40" s="65"/>
      <c r="R40" s="63"/>
      <c r="S40" s="63"/>
      <c r="T40" s="63"/>
      <c r="U40" s="62"/>
      <c r="V40" s="62"/>
      <c r="W40" s="62"/>
      <c r="X40" s="62"/>
      <c r="Y40" s="62"/>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row>
    <row r="41" spans="1:263" ht="28.9" thickBot="1" x14ac:dyDescent="0.6">
      <c r="A41" s="62"/>
      <c r="B41" s="68"/>
      <c r="C41" s="93"/>
      <c r="D41" s="94"/>
      <c r="E41" s="94"/>
      <c r="F41" s="94"/>
      <c r="G41" s="94"/>
      <c r="H41" s="94"/>
      <c r="I41" s="95"/>
      <c r="J41" s="65"/>
      <c r="K41" s="65"/>
      <c r="L41" s="65"/>
      <c r="M41" s="65"/>
      <c r="N41" s="65"/>
      <c r="O41" s="65"/>
      <c r="P41" s="65"/>
      <c r="Q41" s="65"/>
      <c r="R41" s="63"/>
      <c r="S41" s="63"/>
      <c r="T41" s="63"/>
      <c r="U41" s="62"/>
      <c r="V41" s="62"/>
      <c r="W41" s="62"/>
      <c r="X41" s="62"/>
      <c r="Y41" s="62"/>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row>
    <row r="42" spans="1:263" ht="20.25" x14ac:dyDescent="0.55000000000000004">
      <c r="A42" s="9"/>
      <c r="B42" s="9"/>
      <c r="C42" s="9"/>
      <c r="D42" s="9"/>
      <c r="E42" s="9"/>
      <c r="F42" s="9"/>
      <c r="G42" s="9"/>
      <c r="H42" s="9"/>
      <c r="I42" s="9"/>
      <c r="J42" s="9"/>
      <c r="K42" s="9"/>
      <c r="L42" s="8"/>
      <c r="M42" s="8"/>
      <c r="N42" s="8"/>
      <c r="O42" s="8"/>
      <c r="P42" s="8"/>
      <c r="Q42" s="8"/>
      <c r="R42" s="8"/>
      <c r="S42" s="8"/>
      <c r="T42" s="8"/>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row>
  </sheetData>
  <sheetProtection password="E682" sheet="1" objects="1" scenarios="1"/>
  <mergeCells count="50">
    <mergeCell ref="R8:T8"/>
    <mergeCell ref="U20:U21"/>
    <mergeCell ref="V20:V21"/>
    <mergeCell ref="W20:W21"/>
    <mergeCell ref="X24:Y24"/>
    <mergeCell ref="R20:R21"/>
    <mergeCell ref="X9:X21"/>
    <mergeCell ref="U12:U19"/>
    <mergeCell ref="V12:V19"/>
    <mergeCell ref="W12:W19"/>
    <mergeCell ref="A4:B4"/>
    <mergeCell ref="C35:I36"/>
    <mergeCell ref="A14:A15"/>
    <mergeCell ref="A16:A17"/>
    <mergeCell ref="C20:C21"/>
    <mergeCell ref="A18:A19"/>
    <mergeCell ref="A20:A21"/>
    <mergeCell ref="I20:I21"/>
    <mergeCell ref="A7:X7"/>
    <mergeCell ref="T4:W4"/>
    <mergeCell ref="X26:Y26"/>
    <mergeCell ref="X27:Y27"/>
    <mergeCell ref="B31:I32"/>
    <mergeCell ref="X25:Y25"/>
    <mergeCell ref="F20:F21"/>
    <mergeCell ref="L8:N8"/>
    <mergeCell ref="A2:X2"/>
    <mergeCell ref="A12:A13"/>
    <mergeCell ref="C8:E8"/>
    <mergeCell ref="F8:H8"/>
    <mergeCell ref="C6:Y6"/>
    <mergeCell ref="U8:W8"/>
    <mergeCell ref="C9:E9"/>
    <mergeCell ref="F9:H9"/>
    <mergeCell ref="I9:K9"/>
    <mergeCell ref="L9:N9"/>
    <mergeCell ref="O9:Q9"/>
    <mergeCell ref="R9:T9"/>
    <mergeCell ref="U9:W9"/>
    <mergeCell ref="A8:A11"/>
    <mergeCell ref="B8:B11"/>
    <mergeCell ref="C4:I4"/>
    <mergeCell ref="K4:L4"/>
    <mergeCell ref="I8:K8"/>
    <mergeCell ref="O8:Q8"/>
    <mergeCell ref="C39:I41"/>
    <mergeCell ref="C37:I38"/>
    <mergeCell ref="C33:I34"/>
    <mergeCell ref="L20:L21"/>
    <mergeCell ref="O20:O21"/>
  </mergeCells>
  <dataValidations count="3">
    <dataValidation type="list" allowBlank="1" showInputMessage="1" showErrorMessage="1" prompt="Wybierz gminę z listy" sqref="C4:I4">
      <formula1>LG_gmina_wszystko</formula1>
    </dataValidation>
    <dataValidation type="whole" allowBlank="1" showInputMessage="1" showErrorMessage="1" error="Podaj liczbę 0-9999 lub usuń zawartość komórki" sqref="V12:V19 D12:D19 G12:G19 J12:J19 M12:M19 P12:P19 S12:S19">
      <formula1>0</formula1>
      <formula2>9999</formula2>
    </dataValidation>
    <dataValidation type="list" allowBlank="1" showInputMessage="1" showErrorMessage="1" sqref="B65539 WVQ983043 WLU983043 WBY983043 VSC983043 VIG983043 UYK983043 UOO983043 UES983043 TUW983043 TLA983043 TBE983043 SRI983043 SHM983043 RXQ983043 RNU983043 RDY983043 QUC983043 QKG983043 QAK983043 PQO983043 PGS983043 OWW983043 ONA983043 ODE983043 NTI983043 NJM983043 MZQ983043 MPU983043 MFY983043 LWC983043 LMG983043 LCK983043 KSO983043 KIS983043 JYW983043 JPA983043 JFE983043 IVI983043 ILM983043 IBQ983043 HRU983043 HHY983043 GYC983043 GOG983043 GEK983043 FUO983043 FKS983043 FAW983043 ERA983043 EHE983043 DXI983043 DNM983043 DDQ983043 CTU983043 CJY983043 CAC983043 BQG983043 BGK983043 AWO983043 AMS983043 ACW983043 TA983043 JE983043 B983043 WVQ917507 WLU917507 WBY917507 VSC917507 VIG917507 UYK917507 UOO917507 UES917507 TUW917507 TLA917507 TBE917507 SRI917507 SHM917507 RXQ917507 RNU917507 RDY917507 QUC917507 QKG917507 QAK917507 PQO917507 PGS917507 OWW917507 ONA917507 ODE917507 NTI917507 NJM917507 MZQ917507 MPU917507 MFY917507 LWC917507 LMG917507 LCK917507 KSO917507 KIS917507 JYW917507 JPA917507 JFE917507 IVI917507 ILM917507 IBQ917507 HRU917507 HHY917507 GYC917507 GOG917507 GEK917507 FUO917507 FKS917507 FAW917507 ERA917507 EHE917507 DXI917507 DNM917507 DDQ917507 CTU917507 CJY917507 CAC917507 BQG917507 BGK917507 AWO917507 AMS917507 ACW917507 TA917507 JE917507 B917507 WVQ851971 WLU851971 WBY851971 VSC851971 VIG851971 UYK851971 UOO851971 UES851971 TUW851971 TLA851971 TBE851971 SRI851971 SHM851971 RXQ851971 RNU851971 RDY851971 QUC851971 QKG851971 QAK851971 PQO851971 PGS851971 OWW851971 ONA851971 ODE851971 NTI851971 NJM851971 MZQ851971 MPU851971 MFY851971 LWC851971 LMG851971 LCK851971 KSO851971 KIS851971 JYW851971 JPA851971 JFE851971 IVI851971 ILM851971 IBQ851971 HRU851971 HHY851971 GYC851971 GOG851971 GEK851971 FUO851971 FKS851971 FAW851971 ERA851971 EHE851971 DXI851971 DNM851971 DDQ851971 CTU851971 CJY851971 CAC851971 BQG851971 BGK851971 AWO851971 AMS851971 ACW851971 TA851971 JE851971 B851971 WVQ786435 WLU786435 WBY786435 VSC786435 VIG786435 UYK786435 UOO786435 UES786435 TUW786435 TLA786435 TBE786435 SRI786435 SHM786435 RXQ786435 RNU786435 RDY786435 QUC786435 QKG786435 QAK786435 PQO786435 PGS786435 OWW786435 ONA786435 ODE786435 NTI786435 NJM786435 MZQ786435 MPU786435 MFY786435 LWC786435 LMG786435 LCK786435 KSO786435 KIS786435 JYW786435 JPA786435 JFE786435 IVI786435 ILM786435 IBQ786435 HRU786435 HHY786435 GYC786435 GOG786435 GEK786435 FUO786435 FKS786435 FAW786435 ERA786435 EHE786435 DXI786435 DNM786435 DDQ786435 CTU786435 CJY786435 CAC786435 BQG786435 BGK786435 AWO786435 AMS786435 ACW786435 TA786435 JE786435 B786435 WVQ720899 WLU720899 WBY720899 VSC720899 VIG720899 UYK720899 UOO720899 UES720899 TUW720899 TLA720899 TBE720899 SRI720899 SHM720899 RXQ720899 RNU720899 RDY720899 QUC720899 QKG720899 QAK720899 PQO720899 PGS720899 OWW720899 ONA720899 ODE720899 NTI720899 NJM720899 MZQ720899 MPU720899 MFY720899 LWC720899 LMG720899 LCK720899 KSO720899 KIS720899 JYW720899 JPA720899 JFE720899 IVI720899 ILM720899 IBQ720899 HRU720899 HHY720899 GYC720899 GOG720899 GEK720899 FUO720899 FKS720899 FAW720899 ERA720899 EHE720899 DXI720899 DNM720899 DDQ720899 CTU720899 CJY720899 CAC720899 BQG720899 BGK720899 AWO720899 AMS720899 ACW720899 TA720899 JE720899 B720899 WVQ655363 WLU655363 WBY655363 VSC655363 VIG655363 UYK655363 UOO655363 UES655363 TUW655363 TLA655363 TBE655363 SRI655363 SHM655363 RXQ655363 RNU655363 RDY655363 QUC655363 QKG655363 QAK655363 PQO655363 PGS655363 OWW655363 ONA655363 ODE655363 NTI655363 NJM655363 MZQ655363 MPU655363 MFY655363 LWC655363 LMG655363 LCK655363 KSO655363 KIS655363 JYW655363 JPA655363 JFE655363 IVI655363 ILM655363 IBQ655363 HRU655363 HHY655363 GYC655363 GOG655363 GEK655363 FUO655363 FKS655363 FAW655363 ERA655363 EHE655363 DXI655363 DNM655363 DDQ655363 CTU655363 CJY655363 CAC655363 BQG655363 BGK655363 AWO655363 AMS655363 ACW655363 TA655363 JE655363 B655363 WVQ589827 WLU589827 WBY589827 VSC589827 VIG589827 UYK589827 UOO589827 UES589827 TUW589827 TLA589827 TBE589827 SRI589827 SHM589827 RXQ589827 RNU589827 RDY589827 QUC589827 QKG589827 QAK589827 PQO589827 PGS589827 OWW589827 ONA589827 ODE589827 NTI589827 NJM589827 MZQ589827 MPU589827 MFY589827 LWC589827 LMG589827 LCK589827 KSO589827 KIS589827 JYW589827 JPA589827 JFE589827 IVI589827 ILM589827 IBQ589827 HRU589827 HHY589827 GYC589827 GOG589827 GEK589827 FUO589827 FKS589827 FAW589827 ERA589827 EHE589827 DXI589827 DNM589827 DDQ589827 CTU589827 CJY589827 CAC589827 BQG589827 BGK589827 AWO589827 AMS589827 ACW589827 TA589827 JE589827 B589827 WVQ524291 WLU524291 WBY524291 VSC524291 VIG524291 UYK524291 UOO524291 UES524291 TUW524291 TLA524291 TBE524291 SRI524291 SHM524291 RXQ524291 RNU524291 RDY524291 QUC524291 QKG524291 QAK524291 PQO524291 PGS524291 OWW524291 ONA524291 ODE524291 NTI524291 NJM524291 MZQ524291 MPU524291 MFY524291 LWC524291 LMG524291 LCK524291 KSO524291 KIS524291 JYW524291 JPA524291 JFE524291 IVI524291 ILM524291 IBQ524291 HRU524291 HHY524291 GYC524291 GOG524291 GEK524291 FUO524291 FKS524291 FAW524291 ERA524291 EHE524291 DXI524291 DNM524291 DDQ524291 CTU524291 CJY524291 CAC524291 BQG524291 BGK524291 AWO524291 AMS524291 ACW524291 TA524291 JE524291 B524291 WVQ458755 WLU458755 WBY458755 VSC458755 VIG458755 UYK458755 UOO458755 UES458755 TUW458755 TLA458755 TBE458755 SRI458755 SHM458755 RXQ458755 RNU458755 RDY458755 QUC458755 QKG458755 QAK458755 PQO458755 PGS458755 OWW458755 ONA458755 ODE458755 NTI458755 NJM458755 MZQ458755 MPU458755 MFY458755 LWC458755 LMG458755 LCK458755 KSO458755 KIS458755 JYW458755 JPA458755 JFE458755 IVI458755 ILM458755 IBQ458755 HRU458755 HHY458755 GYC458755 GOG458755 GEK458755 FUO458755 FKS458755 FAW458755 ERA458755 EHE458755 DXI458755 DNM458755 DDQ458755 CTU458755 CJY458755 CAC458755 BQG458755 BGK458755 AWO458755 AMS458755 ACW458755 TA458755 JE458755 B458755 WVQ393219 WLU393219 WBY393219 VSC393219 VIG393219 UYK393219 UOO393219 UES393219 TUW393219 TLA393219 TBE393219 SRI393219 SHM393219 RXQ393219 RNU393219 RDY393219 QUC393219 QKG393219 QAK393219 PQO393219 PGS393219 OWW393219 ONA393219 ODE393219 NTI393219 NJM393219 MZQ393219 MPU393219 MFY393219 LWC393219 LMG393219 LCK393219 KSO393219 KIS393219 JYW393219 JPA393219 JFE393219 IVI393219 ILM393219 IBQ393219 HRU393219 HHY393219 GYC393219 GOG393219 GEK393219 FUO393219 FKS393219 FAW393219 ERA393219 EHE393219 DXI393219 DNM393219 DDQ393219 CTU393219 CJY393219 CAC393219 BQG393219 BGK393219 AWO393219 AMS393219 ACW393219 TA393219 JE393219 B393219 WVQ327683 WLU327683 WBY327683 VSC327683 VIG327683 UYK327683 UOO327683 UES327683 TUW327683 TLA327683 TBE327683 SRI327683 SHM327683 RXQ327683 RNU327683 RDY327683 QUC327683 QKG327683 QAK327683 PQO327683 PGS327683 OWW327683 ONA327683 ODE327683 NTI327683 NJM327683 MZQ327683 MPU327683 MFY327683 LWC327683 LMG327683 LCK327683 KSO327683 KIS327683 JYW327683 JPA327683 JFE327683 IVI327683 ILM327683 IBQ327683 HRU327683 HHY327683 GYC327683 GOG327683 GEK327683 FUO327683 FKS327683 FAW327683 ERA327683 EHE327683 DXI327683 DNM327683 DDQ327683 CTU327683 CJY327683 CAC327683 BQG327683 BGK327683 AWO327683 AMS327683 ACW327683 TA327683 JE327683 B327683 WVQ262147 WLU262147 WBY262147 VSC262147 VIG262147 UYK262147 UOO262147 UES262147 TUW262147 TLA262147 TBE262147 SRI262147 SHM262147 RXQ262147 RNU262147 RDY262147 QUC262147 QKG262147 QAK262147 PQO262147 PGS262147 OWW262147 ONA262147 ODE262147 NTI262147 NJM262147 MZQ262147 MPU262147 MFY262147 LWC262147 LMG262147 LCK262147 KSO262147 KIS262147 JYW262147 JPA262147 JFE262147 IVI262147 ILM262147 IBQ262147 HRU262147 HHY262147 GYC262147 GOG262147 GEK262147 FUO262147 FKS262147 FAW262147 ERA262147 EHE262147 DXI262147 DNM262147 DDQ262147 CTU262147 CJY262147 CAC262147 BQG262147 BGK262147 AWO262147 AMS262147 ACW262147 TA262147 JE262147 B262147 WVQ196611 WLU196611 WBY196611 VSC196611 VIG196611 UYK196611 UOO196611 UES196611 TUW196611 TLA196611 TBE196611 SRI196611 SHM196611 RXQ196611 RNU196611 RDY196611 QUC196611 QKG196611 QAK196611 PQO196611 PGS196611 OWW196611 ONA196611 ODE196611 NTI196611 NJM196611 MZQ196611 MPU196611 MFY196611 LWC196611 LMG196611 LCK196611 KSO196611 KIS196611 JYW196611 JPA196611 JFE196611 IVI196611 ILM196611 IBQ196611 HRU196611 HHY196611 GYC196611 GOG196611 GEK196611 FUO196611 FKS196611 FAW196611 ERA196611 EHE196611 DXI196611 DNM196611 DDQ196611 CTU196611 CJY196611 CAC196611 BQG196611 BGK196611 AWO196611 AMS196611 ACW196611 TA196611 JE196611 B196611 WVQ131075 WLU131075 WBY131075 VSC131075 VIG131075 UYK131075 UOO131075 UES131075 TUW131075 TLA131075 TBE131075 SRI131075 SHM131075 RXQ131075 RNU131075 RDY131075 QUC131075 QKG131075 QAK131075 PQO131075 PGS131075 OWW131075 ONA131075 ODE131075 NTI131075 NJM131075 MZQ131075 MPU131075 MFY131075 LWC131075 LMG131075 LCK131075 KSO131075 KIS131075 JYW131075 JPA131075 JFE131075 IVI131075 ILM131075 IBQ131075 HRU131075 HHY131075 GYC131075 GOG131075 GEK131075 FUO131075 FKS131075 FAW131075 ERA131075 EHE131075 DXI131075 DNM131075 DDQ131075 CTU131075 CJY131075 CAC131075 BQG131075 BGK131075 AWO131075 AMS131075 ACW131075 TA131075 JE131075 B131075 WVQ65539 WLU65539 WBY65539 VSC65539 VIG65539 UYK65539 UOO65539 UES65539 TUW65539 TLA65539 TBE65539 SRI65539 SHM65539 RXQ65539 RNU65539 RDY65539 QUC65539 QKG65539 QAK65539 PQO65539 PGS65539 OWW65539 ONA65539 ODE65539 NTI65539 NJM65539 MZQ65539 MPU65539 MFY65539 LWC65539 LMG65539 LCK65539 KSO65539 KIS65539 JYW65539 JPA65539 JFE65539 IVI65539 ILM65539 IBQ65539 HRU65539 HHY65539 GYC65539 GOG65539 GEK65539 FUO65539 FKS65539 FAW65539 ERA65539 EHE65539 DXI65539 DNM65539 DDQ65539 CTU65539 CJY65539 CAC65539 BQG65539 BGK65539 AWO65539 AMS65539 ACW65539 TA65539 JE6553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B5">
      <formula1>$AX$2:$AX$102</formula1>
    </dataValidation>
  </dataValidations>
  <hyperlinks>
    <hyperlink ref="F30" r:id="rId1" display="prawecka@kuratorium.szczecin.pl"/>
  </hyperlinks>
  <printOptions horizontalCentered="1"/>
  <pageMargins left="0.39370078740157483" right="0.39370078740157483" top="0.74803149606299213" bottom="0.74803149606299213" header="0.31496062992125984" footer="0.31496062992125984"/>
  <pageSetup paperSize="9" scale="2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zoomScale="130" zoomScaleNormal="130" workbookViewId="0">
      <pane ySplit="1" topLeftCell="A2" activePane="bottomLeft" state="frozen"/>
      <selection pane="bottomLeft" activeCell="B30" sqref="B30"/>
    </sheetView>
  </sheetViews>
  <sheetFormatPr defaultRowHeight="14.25" x14ac:dyDescent="0.45"/>
  <cols>
    <col min="1" max="1" width="6.46484375" customWidth="1"/>
    <col min="2" max="2" width="43.33203125" bestFit="1" customWidth="1"/>
    <col min="3" max="3" width="15.06640625" customWidth="1"/>
    <col min="4" max="4" width="19.53125" bestFit="1" customWidth="1"/>
    <col min="5" max="5" width="21.53125" bestFit="1" customWidth="1"/>
    <col min="6" max="6" width="16.46484375" customWidth="1"/>
    <col min="7" max="7" width="21.6640625" bestFit="1" customWidth="1"/>
    <col min="8" max="8" width="10.46484375" customWidth="1"/>
    <col min="10" max="10" width="25.33203125" customWidth="1"/>
  </cols>
  <sheetData>
    <row r="1" spans="1:9" x14ac:dyDescent="0.45">
      <c r="A1" s="14" t="s">
        <v>3</v>
      </c>
      <c r="B1" s="15" t="s">
        <v>42</v>
      </c>
      <c r="C1" s="15" t="s">
        <v>43</v>
      </c>
      <c r="D1" s="15" t="s">
        <v>44</v>
      </c>
      <c r="E1" s="15" t="s">
        <v>45</v>
      </c>
      <c r="F1" s="15" t="s">
        <v>46</v>
      </c>
      <c r="G1" s="15" t="s">
        <v>47</v>
      </c>
      <c r="H1" s="15" t="s">
        <v>48</v>
      </c>
      <c r="I1" s="14"/>
    </row>
    <row r="2" spans="1:9" x14ac:dyDescent="0.45">
      <c r="A2">
        <v>77</v>
      </c>
      <c r="B2" t="s">
        <v>49</v>
      </c>
      <c r="C2" s="16" t="s">
        <v>50</v>
      </c>
      <c r="D2" t="s">
        <v>51</v>
      </c>
      <c r="E2" t="s">
        <v>52</v>
      </c>
      <c r="F2" s="16" t="s">
        <v>0</v>
      </c>
      <c r="G2" t="s">
        <v>53</v>
      </c>
      <c r="H2">
        <v>77</v>
      </c>
    </row>
    <row r="3" spans="1:9" x14ac:dyDescent="0.45">
      <c r="A3">
        <v>92</v>
      </c>
      <c r="B3" t="s">
        <v>54</v>
      </c>
      <c r="C3" s="16" t="s">
        <v>55</v>
      </c>
      <c r="D3" t="s">
        <v>51</v>
      </c>
      <c r="E3" t="s">
        <v>52</v>
      </c>
      <c r="F3" s="16" t="s">
        <v>1</v>
      </c>
      <c r="G3" t="s">
        <v>56</v>
      </c>
      <c r="H3">
        <v>92</v>
      </c>
    </row>
    <row r="4" spans="1:9" x14ac:dyDescent="0.45">
      <c r="A4">
        <v>25</v>
      </c>
      <c r="B4" t="s">
        <v>57</v>
      </c>
      <c r="C4" s="16" t="s">
        <v>58</v>
      </c>
      <c r="D4" t="s">
        <v>59</v>
      </c>
      <c r="E4" t="s">
        <v>60</v>
      </c>
      <c r="F4" s="16" t="s">
        <v>2</v>
      </c>
      <c r="G4" t="s">
        <v>61</v>
      </c>
      <c r="H4">
        <v>25</v>
      </c>
    </row>
    <row r="5" spans="1:9" x14ac:dyDescent="0.45">
      <c r="A5">
        <v>140</v>
      </c>
      <c r="B5" t="s">
        <v>62</v>
      </c>
      <c r="C5" s="16" t="s">
        <v>63</v>
      </c>
      <c r="D5" t="s">
        <v>64</v>
      </c>
      <c r="E5" t="s">
        <v>65</v>
      </c>
      <c r="F5" s="16" t="s">
        <v>1</v>
      </c>
      <c r="G5" t="s">
        <v>56</v>
      </c>
      <c r="H5">
        <v>140</v>
      </c>
    </row>
    <row r="6" spans="1:9" x14ac:dyDescent="0.45">
      <c r="A6">
        <v>93</v>
      </c>
      <c r="B6" t="s">
        <v>66</v>
      </c>
      <c r="C6" s="16" t="s">
        <v>67</v>
      </c>
      <c r="D6" t="s">
        <v>68</v>
      </c>
      <c r="E6" t="s">
        <v>69</v>
      </c>
      <c r="F6" s="16" t="s">
        <v>1</v>
      </c>
      <c r="G6" t="s">
        <v>56</v>
      </c>
      <c r="H6">
        <v>93</v>
      </c>
    </row>
    <row r="7" spans="1:9" x14ac:dyDescent="0.45">
      <c r="A7">
        <v>94</v>
      </c>
      <c r="B7" t="s">
        <v>70</v>
      </c>
      <c r="C7" s="16" t="s">
        <v>71</v>
      </c>
      <c r="D7" t="s">
        <v>51</v>
      </c>
      <c r="E7" t="s">
        <v>72</v>
      </c>
      <c r="F7" s="16" t="s">
        <v>1</v>
      </c>
      <c r="G7" t="s">
        <v>56</v>
      </c>
      <c r="H7">
        <v>94</v>
      </c>
    </row>
    <row r="8" spans="1:9" x14ac:dyDescent="0.45">
      <c r="A8">
        <v>47</v>
      </c>
      <c r="B8" t="s">
        <v>73</v>
      </c>
      <c r="C8" s="16" t="s">
        <v>74</v>
      </c>
      <c r="D8" t="s">
        <v>75</v>
      </c>
      <c r="E8" t="s">
        <v>76</v>
      </c>
      <c r="F8" s="16" t="s">
        <v>1</v>
      </c>
      <c r="G8" t="s">
        <v>56</v>
      </c>
      <c r="H8">
        <v>47</v>
      </c>
    </row>
    <row r="9" spans="1:9" x14ac:dyDescent="0.45">
      <c r="A9">
        <v>95</v>
      </c>
      <c r="B9" t="s">
        <v>77</v>
      </c>
      <c r="C9" s="16" t="s">
        <v>78</v>
      </c>
      <c r="D9" t="s">
        <v>79</v>
      </c>
      <c r="E9" t="s">
        <v>80</v>
      </c>
      <c r="F9" s="16" t="s">
        <v>1</v>
      </c>
      <c r="G9" t="s">
        <v>56</v>
      </c>
      <c r="H9">
        <v>95</v>
      </c>
    </row>
    <row r="10" spans="1:9" x14ac:dyDescent="0.45">
      <c r="A10">
        <v>132</v>
      </c>
      <c r="B10" t="s">
        <v>81</v>
      </c>
      <c r="C10" s="16" t="s">
        <v>82</v>
      </c>
      <c r="D10" t="s">
        <v>64</v>
      </c>
      <c r="E10" t="s">
        <v>83</v>
      </c>
      <c r="F10" s="16" t="s">
        <v>1</v>
      </c>
      <c r="G10" t="s">
        <v>56</v>
      </c>
      <c r="H10">
        <v>132</v>
      </c>
    </row>
    <row r="11" spans="1:9" x14ac:dyDescent="0.45">
      <c r="A11">
        <v>96</v>
      </c>
      <c r="B11" t="s">
        <v>84</v>
      </c>
      <c r="C11" s="16" t="s">
        <v>85</v>
      </c>
      <c r="D11" t="s">
        <v>68</v>
      </c>
      <c r="E11" t="s">
        <v>86</v>
      </c>
      <c r="F11" s="16" t="s">
        <v>1</v>
      </c>
      <c r="G11" t="s">
        <v>56</v>
      </c>
      <c r="H11">
        <v>96</v>
      </c>
    </row>
    <row r="12" spans="1:9" x14ac:dyDescent="0.45">
      <c r="A12">
        <v>122</v>
      </c>
      <c r="B12" t="s">
        <v>87</v>
      </c>
      <c r="C12" s="16" t="s">
        <v>88</v>
      </c>
      <c r="D12" t="s">
        <v>64</v>
      </c>
      <c r="E12" t="s">
        <v>89</v>
      </c>
      <c r="F12" s="16" t="s">
        <v>0</v>
      </c>
      <c r="G12" t="s">
        <v>53</v>
      </c>
      <c r="H12">
        <v>122</v>
      </c>
    </row>
    <row r="13" spans="1:9" x14ac:dyDescent="0.45">
      <c r="A13">
        <v>133</v>
      </c>
      <c r="B13" t="s">
        <v>90</v>
      </c>
      <c r="C13" s="16" t="s">
        <v>91</v>
      </c>
      <c r="D13" t="s">
        <v>64</v>
      </c>
      <c r="E13" t="s">
        <v>89</v>
      </c>
      <c r="F13" s="16" t="s">
        <v>1</v>
      </c>
      <c r="G13" t="s">
        <v>56</v>
      </c>
      <c r="H13">
        <v>133</v>
      </c>
    </row>
    <row r="14" spans="1:9" x14ac:dyDescent="0.45">
      <c r="A14">
        <v>84</v>
      </c>
      <c r="B14" t="s">
        <v>92</v>
      </c>
      <c r="C14" s="16" t="s">
        <v>93</v>
      </c>
      <c r="D14" t="s">
        <v>68</v>
      </c>
      <c r="E14" t="s">
        <v>94</v>
      </c>
      <c r="F14" s="16" t="s">
        <v>2</v>
      </c>
      <c r="G14" t="s">
        <v>61</v>
      </c>
      <c r="H14">
        <v>84</v>
      </c>
    </row>
    <row r="15" spans="1:9" x14ac:dyDescent="0.45">
      <c r="A15">
        <v>134</v>
      </c>
      <c r="B15" t="s">
        <v>95</v>
      </c>
      <c r="C15" s="16" t="s">
        <v>96</v>
      </c>
      <c r="D15" t="s">
        <v>64</v>
      </c>
      <c r="E15" t="s">
        <v>97</v>
      </c>
      <c r="F15" s="16" t="s">
        <v>1</v>
      </c>
      <c r="G15" t="s">
        <v>56</v>
      </c>
      <c r="H15">
        <v>134</v>
      </c>
    </row>
    <row r="16" spans="1:9" x14ac:dyDescent="0.45">
      <c r="A16">
        <v>97</v>
      </c>
      <c r="B16" t="s">
        <v>98</v>
      </c>
      <c r="C16" s="16" t="s">
        <v>99</v>
      </c>
      <c r="D16" t="s">
        <v>100</v>
      </c>
      <c r="E16" t="s">
        <v>101</v>
      </c>
      <c r="F16" s="16" t="s">
        <v>1</v>
      </c>
      <c r="G16" t="s">
        <v>56</v>
      </c>
      <c r="H16">
        <v>97</v>
      </c>
    </row>
    <row r="17" spans="1:8" x14ac:dyDescent="0.45">
      <c r="A17">
        <v>48</v>
      </c>
      <c r="B17" t="s">
        <v>102</v>
      </c>
      <c r="C17" s="16" t="s">
        <v>103</v>
      </c>
      <c r="D17" t="s">
        <v>104</v>
      </c>
      <c r="E17" t="s">
        <v>105</v>
      </c>
      <c r="F17" s="16" t="s">
        <v>1</v>
      </c>
      <c r="G17" t="s">
        <v>56</v>
      </c>
      <c r="H17">
        <v>48</v>
      </c>
    </row>
    <row r="18" spans="1:8" x14ac:dyDescent="0.45">
      <c r="A18">
        <v>1</v>
      </c>
      <c r="B18" t="s">
        <v>106</v>
      </c>
      <c r="C18" s="16" t="s">
        <v>107</v>
      </c>
      <c r="D18" t="s">
        <v>108</v>
      </c>
      <c r="E18" t="s">
        <v>108</v>
      </c>
      <c r="F18" s="16" t="s">
        <v>0</v>
      </c>
      <c r="G18" t="s">
        <v>53</v>
      </c>
      <c r="H18">
        <v>1</v>
      </c>
    </row>
    <row r="19" spans="1:8" x14ac:dyDescent="0.45">
      <c r="A19">
        <v>98</v>
      </c>
      <c r="B19" t="s">
        <v>109</v>
      </c>
      <c r="C19" s="16" t="s">
        <v>110</v>
      </c>
      <c r="D19" t="s">
        <v>111</v>
      </c>
      <c r="E19" t="s">
        <v>112</v>
      </c>
      <c r="F19" s="16" t="s">
        <v>1</v>
      </c>
      <c r="G19" t="s">
        <v>56</v>
      </c>
      <c r="H19">
        <v>98</v>
      </c>
    </row>
    <row r="20" spans="1:8" x14ac:dyDescent="0.45">
      <c r="A20">
        <v>49</v>
      </c>
      <c r="B20" t="s">
        <v>113</v>
      </c>
      <c r="C20" s="16" t="s">
        <v>114</v>
      </c>
      <c r="D20" t="s">
        <v>115</v>
      </c>
      <c r="E20" t="s">
        <v>116</v>
      </c>
      <c r="F20" s="16" t="s">
        <v>1</v>
      </c>
      <c r="G20" t="s">
        <v>56</v>
      </c>
      <c r="H20">
        <v>49</v>
      </c>
    </row>
    <row r="21" spans="1:8" x14ac:dyDescent="0.45">
      <c r="A21">
        <v>123</v>
      </c>
      <c r="B21" t="s">
        <v>117</v>
      </c>
      <c r="C21" s="16" t="s">
        <v>118</v>
      </c>
      <c r="D21" t="s">
        <v>119</v>
      </c>
      <c r="E21" t="s">
        <v>120</v>
      </c>
      <c r="F21" s="16" t="s">
        <v>0</v>
      </c>
      <c r="G21" t="s">
        <v>53</v>
      </c>
      <c r="H21">
        <v>123</v>
      </c>
    </row>
    <row r="22" spans="1:8" x14ac:dyDescent="0.45">
      <c r="A22">
        <v>135</v>
      </c>
      <c r="B22" t="s">
        <v>121</v>
      </c>
      <c r="C22" s="16" t="s">
        <v>122</v>
      </c>
      <c r="D22" t="s">
        <v>119</v>
      </c>
      <c r="E22" t="s">
        <v>120</v>
      </c>
      <c r="F22" s="16" t="s">
        <v>1</v>
      </c>
      <c r="G22" t="s">
        <v>56</v>
      </c>
      <c r="H22">
        <v>135</v>
      </c>
    </row>
    <row r="23" spans="1:8" x14ac:dyDescent="0.45">
      <c r="A23">
        <v>124</v>
      </c>
      <c r="B23" t="s">
        <v>123</v>
      </c>
      <c r="C23" s="16" t="s">
        <v>124</v>
      </c>
      <c r="D23" t="s">
        <v>125</v>
      </c>
      <c r="E23" t="s">
        <v>126</v>
      </c>
      <c r="F23" s="16" t="s">
        <v>0</v>
      </c>
      <c r="G23" t="s">
        <v>53</v>
      </c>
      <c r="H23">
        <v>124</v>
      </c>
    </row>
    <row r="24" spans="1:8" x14ac:dyDescent="0.45">
      <c r="A24">
        <v>136</v>
      </c>
      <c r="B24" t="s">
        <v>127</v>
      </c>
      <c r="C24" s="16" t="s">
        <v>128</v>
      </c>
      <c r="D24" t="s">
        <v>125</v>
      </c>
      <c r="E24" t="s">
        <v>126</v>
      </c>
      <c r="F24" s="16" t="s">
        <v>1</v>
      </c>
      <c r="G24" t="s">
        <v>56</v>
      </c>
      <c r="H24">
        <v>136</v>
      </c>
    </row>
    <row r="25" spans="1:8" x14ac:dyDescent="0.45">
      <c r="A25">
        <v>99</v>
      </c>
      <c r="B25" t="s">
        <v>129</v>
      </c>
      <c r="C25" s="16" t="s">
        <v>130</v>
      </c>
      <c r="D25" t="s">
        <v>68</v>
      </c>
      <c r="E25" t="s">
        <v>131</v>
      </c>
      <c r="F25" s="16" t="s">
        <v>1</v>
      </c>
      <c r="G25" t="s">
        <v>56</v>
      </c>
      <c r="H25">
        <v>99</v>
      </c>
    </row>
    <row r="26" spans="1:8" x14ac:dyDescent="0.45">
      <c r="A26">
        <v>85</v>
      </c>
      <c r="B26" t="s">
        <v>132</v>
      </c>
      <c r="C26" s="16" t="s">
        <v>133</v>
      </c>
      <c r="D26" t="s">
        <v>68</v>
      </c>
      <c r="E26" t="s">
        <v>134</v>
      </c>
      <c r="F26" s="16" t="s">
        <v>2</v>
      </c>
      <c r="G26" t="s">
        <v>61</v>
      </c>
      <c r="H26">
        <v>85</v>
      </c>
    </row>
    <row r="27" spans="1:8" x14ac:dyDescent="0.45">
      <c r="A27">
        <v>100</v>
      </c>
      <c r="B27" t="s">
        <v>135</v>
      </c>
      <c r="C27" s="16" t="s">
        <v>136</v>
      </c>
      <c r="D27" t="s">
        <v>79</v>
      </c>
      <c r="E27" t="s">
        <v>137</v>
      </c>
      <c r="F27" s="16" t="s">
        <v>1</v>
      </c>
      <c r="G27" t="s">
        <v>56</v>
      </c>
      <c r="H27">
        <v>100</v>
      </c>
    </row>
    <row r="28" spans="1:8" x14ac:dyDescent="0.45">
      <c r="A28">
        <v>137</v>
      </c>
      <c r="B28" t="s">
        <v>138</v>
      </c>
      <c r="C28" s="16" t="s">
        <v>139</v>
      </c>
      <c r="D28" t="s">
        <v>140</v>
      </c>
      <c r="E28" t="s">
        <v>141</v>
      </c>
      <c r="F28" s="16" t="s">
        <v>1</v>
      </c>
      <c r="G28" t="s">
        <v>56</v>
      </c>
      <c r="H28">
        <v>137</v>
      </c>
    </row>
    <row r="29" spans="1:8" x14ac:dyDescent="0.45">
      <c r="A29">
        <v>78</v>
      </c>
      <c r="B29" t="s">
        <v>142</v>
      </c>
      <c r="C29" s="16" t="s">
        <v>143</v>
      </c>
      <c r="D29" t="s">
        <v>51</v>
      </c>
      <c r="E29" t="s">
        <v>144</v>
      </c>
      <c r="F29" s="16" t="s">
        <v>0</v>
      </c>
      <c r="G29" t="s">
        <v>53</v>
      </c>
      <c r="H29">
        <v>78</v>
      </c>
    </row>
    <row r="30" spans="1:8" x14ac:dyDescent="0.45">
      <c r="A30">
        <v>101</v>
      </c>
      <c r="B30" t="s">
        <v>145</v>
      </c>
      <c r="C30" s="16" t="s">
        <v>146</v>
      </c>
      <c r="D30" t="s">
        <v>125</v>
      </c>
      <c r="E30" t="s">
        <v>147</v>
      </c>
      <c r="F30" s="16" t="s">
        <v>1</v>
      </c>
      <c r="G30" t="s">
        <v>56</v>
      </c>
      <c r="H30">
        <v>101</v>
      </c>
    </row>
    <row r="31" spans="1:8" x14ac:dyDescent="0.45">
      <c r="A31">
        <v>50</v>
      </c>
      <c r="B31" t="s">
        <v>148</v>
      </c>
      <c r="C31" s="16" t="s">
        <v>149</v>
      </c>
      <c r="D31" t="s">
        <v>150</v>
      </c>
      <c r="E31" t="s">
        <v>151</v>
      </c>
      <c r="F31" s="16" t="s">
        <v>1</v>
      </c>
      <c r="G31" t="s">
        <v>56</v>
      </c>
      <c r="H31">
        <v>50</v>
      </c>
    </row>
    <row r="32" spans="1:8" x14ac:dyDescent="0.45">
      <c r="A32">
        <v>51</v>
      </c>
      <c r="B32" t="s">
        <v>152</v>
      </c>
      <c r="C32" s="16" t="s">
        <v>153</v>
      </c>
      <c r="D32" t="s">
        <v>154</v>
      </c>
      <c r="E32" t="s">
        <v>155</v>
      </c>
      <c r="F32" s="16" t="s">
        <v>1</v>
      </c>
      <c r="G32" t="s">
        <v>56</v>
      </c>
      <c r="H32">
        <v>51</v>
      </c>
    </row>
    <row r="33" spans="1:8" x14ac:dyDescent="0.45">
      <c r="A33">
        <v>52</v>
      </c>
      <c r="B33" t="s">
        <v>156</v>
      </c>
      <c r="C33" s="16" t="s">
        <v>157</v>
      </c>
      <c r="D33" t="s">
        <v>75</v>
      </c>
      <c r="E33" t="s">
        <v>158</v>
      </c>
      <c r="F33" s="16" t="s">
        <v>1</v>
      </c>
      <c r="G33" t="s">
        <v>56</v>
      </c>
      <c r="H33">
        <v>52</v>
      </c>
    </row>
    <row r="34" spans="1:8" x14ac:dyDescent="0.45">
      <c r="A34">
        <v>138</v>
      </c>
      <c r="B34" t="s">
        <v>159</v>
      </c>
      <c r="C34" s="16" t="s">
        <v>160</v>
      </c>
      <c r="D34" t="s">
        <v>161</v>
      </c>
      <c r="E34" t="s">
        <v>162</v>
      </c>
      <c r="F34" s="16" t="s">
        <v>1</v>
      </c>
      <c r="G34" t="s">
        <v>56</v>
      </c>
      <c r="H34">
        <v>138</v>
      </c>
    </row>
    <row r="35" spans="1:8" x14ac:dyDescent="0.45">
      <c r="A35">
        <v>53</v>
      </c>
      <c r="B35" t="s">
        <v>163</v>
      </c>
      <c r="C35" s="16" t="s">
        <v>164</v>
      </c>
      <c r="D35" t="s">
        <v>75</v>
      </c>
      <c r="E35" t="s">
        <v>165</v>
      </c>
      <c r="F35" s="16" t="s">
        <v>1</v>
      </c>
      <c r="G35" t="s">
        <v>56</v>
      </c>
      <c r="H35">
        <v>53</v>
      </c>
    </row>
    <row r="36" spans="1:8" x14ac:dyDescent="0.45">
      <c r="A36">
        <v>102</v>
      </c>
      <c r="B36" t="s">
        <v>166</v>
      </c>
      <c r="C36" s="16" t="s">
        <v>167</v>
      </c>
      <c r="D36" t="s">
        <v>111</v>
      </c>
      <c r="E36" t="s">
        <v>168</v>
      </c>
      <c r="F36" s="16" t="s">
        <v>1</v>
      </c>
      <c r="G36" t="s">
        <v>56</v>
      </c>
      <c r="H36">
        <v>102</v>
      </c>
    </row>
    <row r="37" spans="1:8" x14ac:dyDescent="0.45">
      <c r="A37">
        <v>86</v>
      </c>
      <c r="B37" t="s">
        <v>169</v>
      </c>
      <c r="C37" s="16" t="s">
        <v>170</v>
      </c>
      <c r="D37" t="s">
        <v>79</v>
      </c>
      <c r="E37" t="s">
        <v>171</v>
      </c>
      <c r="F37" s="16" t="s">
        <v>2</v>
      </c>
      <c r="G37" t="s">
        <v>61</v>
      </c>
      <c r="H37">
        <v>86</v>
      </c>
    </row>
    <row r="38" spans="1:8" x14ac:dyDescent="0.45">
      <c r="A38">
        <v>54</v>
      </c>
      <c r="B38" t="s">
        <v>172</v>
      </c>
      <c r="C38" s="16" t="s">
        <v>173</v>
      </c>
      <c r="D38" t="s">
        <v>104</v>
      </c>
      <c r="E38" t="s">
        <v>174</v>
      </c>
      <c r="F38" s="16" t="s">
        <v>1</v>
      </c>
      <c r="G38" t="s">
        <v>56</v>
      </c>
      <c r="H38">
        <v>54</v>
      </c>
    </row>
    <row r="39" spans="1:8" x14ac:dyDescent="0.45">
      <c r="A39">
        <v>55</v>
      </c>
      <c r="B39" t="s">
        <v>175</v>
      </c>
      <c r="C39" s="16" t="s">
        <v>176</v>
      </c>
      <c r="D39" t="s">
        <v>104</v>
      </c>
      <c r="E39" t="s">
        <v>177</v>
      </c>
      <c r="F39" s="16" t="s">
        <v>1</v>
      </c>
      <c r="G39" t="s">
        <v>56</v>
      </c>
      <c r="H39">
        <v>55</v>
      </c>
    </row>
    <row r="40" spans="1:8" x14ac:dyDescent="0.45">
      <c r="A40">
        <v>103</v>
      </c>
      <c r="B40" t="s">
        <v>178</v>
      </c>
      <c r="C40" s="16" t="s">
        <v>179</v>
      </c>
      <c r="D40" t="s">
        <v>68</v>
      </c>
      <c r="E40" t="s">
        <v>180</v>
      </c>
      <c r="F40" s="16" t="s">
        <v>1</v>
      </c>
      <c r="G40" t="s">
        <v>56</v>
      </c>
      <c r="H40">
        <v>103</v>
      </c>
    </row>
    <row r="41" spans="1:8" x14ac:dyDescent="0.45">
      <c r="A41">
        <v>56</v>
      </c>
      <c r="B41" t="s">
        <v>181</v>
      </c>
      <c r="C41" s="16" t="s">
        <v>182</v>
      </c>
      <c r="D41" t="s">
        <v>59</v>
      </c>
      <c r="E41" t="s">
        <v>183</v>
      </c>
      <c r="F41" s="16" t="s">
        <v>1</v>
      </c>
      <c r="G41" t="s">
        <v>56</v>
      </c>
      <c r="H41">
        <v>56</v>
      </c>
    </row>
    <row r="42" spans="1:8" x14ac:dyDescent="0.45">
      <c r="A42">
        <v>26</v>
      </c>
      <c r="B42" t="s">
        <v>184</v>
      </c>
      <c r="C42" s="16" t="s">
        <v>185</v>
      </c>
      <c r="D42" t="s">
        <v>154</v>
      </c>
      <c r="E42" t="s">
        <v>186</v>
      </c>
      <c r="F42" s="16" t="s">
        <v>2</v>
      </c>
      <c r="G42" t="s">
        <v>61</v>
      </c>
      <c r="H42">
        <v>26</v>
      </c>
    </row>
    <row r="43" spans="1:8" x14ac:dyDescent="0.45">
      <c r="A43">
        <v>125</v>
      </c>
      <c r="B43" t="s">
        <v>187</v>
      </c>
      <c r="C43" s="16" t="s">
        <v>188</v>
      </c>
      <c r="D43" t="s">
        <v>140</v>
      </c>
      <c r="E43" t="s">
        <v>189</v>
      </c>
      <c r="F43" s="16" t="s">
        <v>0</v>
      </c>
      <c r="G43" t="s">
        <v>53</v>
      </c>
      <c r="H43">
        <v>125</v>
      </c>
    </row>
    <row r="44" spans="1:8" x14ac:dyDescent="0.45">
      <c r="A44">
        <v>139</v>
      </c>
      <c r="B44" t="s">
        <v>190</v>
      </c>
      <c r="C44" s="16" t="s">
        <v>191</v>
      </c>
      <c r="D44" t="s">
        <v>140</v>
      </c>
      <c r="E44" t="s">
        <v>189</v>
      </c>
      <c r="F44" s="16" t="s">
        <v>1</v>
      </c>
      <c r="G44" t="s">
        <v>56</v>
      </c>
      <c r="H44">
        <v>139</v>
      </c>
    </row>
    <row r="45" spans="1:8" x14ac:dyDescent="0.45">
      <c r="A45">
        <v>57</v>
      </c>
      <c r="B45" t="s">
        <v>192</v>
      </c>
      <c r="C45" s="16" t="s">
        <v>193</v>
      </c>
      <c r="D45" t="s">
        <v>115</v>
      </c>
      <c r="E45" t="s">
        <v>194</v>
      </c>
      <c r="F45" s="16" t="s">
        <v>1</v>
      </c>
      <c r="G45" t="s">
        <v>56</v>
      </c>
      <c r="H45">
        <v>57</v>
      </c>
    </row>
    <row r="46" spans="1:8" x14ac:dyDescent="0.45">
      <c r="A46">
        <v>127</v>
      </c>
      <c r="B46" t="s">
        <v>195</v>
      </c>
      <c r="C46" s="16" t="s">
        <v>196</v>
      </c>
      <c r="D46" t="s">
        <v>64</v>
      </c>
      <c r="E46" t="s">
        <v>197</v>
      </c>
      <c r="F46" s="16" t="s">
        <v>2</v>
      </c>
      <c r="G46" t="s">
        <v>61</v>
      </c>
      <c r="H46">
        <v>127</v>
      </c>
    </row>
    <row r="47" spans="1:8" x14ac:dyDescent="0.45">
      <c r="A47">
        <v>2</v>
      </c>
      <c r="B47" t="s">
        <v>198</v>
      </c>
      <c r="C47" s="16" t="s">
        <v>199</v>
      </c>
      <c r="D47" t="s">
        <v>200</v>
      </c>
      <c r="E47" t="s">
        <v>200</v>
      </c>
      <c r="F47" s="16" t="s">
        <v>0</v>
      </c>
      <c r="G47" t="s">
        <v>53</v>
      </c>
      <c r="H47">
        <v>2</v>
      </c>
    </row>
    <row r="48" spans="1:8" x14ac:dyDescent="0.45">
      <c r="A48">
        <v>141</v>
      </c>
      <c r="B48" t="s">
        <v>201</v>
      </c>
      <c r="C48" s="16" t="s">
        <v>202</v>
      </c>
      <c r="D48" t="s">
        <v>203</v>
      </c>
      <c r="E48" t="s">
        <v>200</v>
      </c>
      <c r="F48" s="16" t="s">
        <v>1</v>
      </c>
      <c r="G48" t="s">
        <v>56</v>
      </c>
      <c r="H48">
        <v>141</v>
      </c>
    </row>
    <row r="49" spans="1:8" x14ac:dyDescent="0.45">
      <c r="A49">
        <v>142</v>
      </c>
      <c r="B49" t="s">
        <v>204</v>
      </c>
      <c r="C49" s="16" t="s">
        <v>205</v>
      </c>
      <c r="D49" t="s">
        <v>203</v>
      </c>
      <c r="E49" t="s">
        <v>206</v>
      </c>
      <c r="F49" s="16" t="s">
        <v>1</v>
      </c>
      <c r="G49" t="s">
        <v>56</v>
      </c>
      <c r="H49">
        <v>142</v>
      </c>
    </row>
    <row r="50" spans="1:8" x14ac:dyDescent="0.45">
      <c r="A50">
        <v>24</v>
      </c>
      <c r="B50" t="s">
        <v>207</v>
      </c>
      <c r="C50" s="16" t="s">
        <v>208</v>
      </c>
      <c r="D50" t="s">
        <v>154</v>
      </c>
      <c r="E50" t="s">
        <v>209</v>
      </c>
      <c r="F50" s="16" t="s">
        <v>0</v>
      </c>
      <c r="G50" t="s">
        <v>53</v>
      </c>
      <c r="H50">
        <v>24</v>
      </c>
    </row>
    <row r="51" spans="1:8" x14ac:dyDescent="0.45">
      <c r="A51">
        <v>58</v>
      </c>
      <c r="B51" t="s">
        <v>210</v>
      </c>
      <c r="C51" s="16" t="s">
        <v>211</v>
      </c>
      <c r="D51" t="s">
        <v>154</v>
      </c>
      <c r="E51" t="s">
        <v>209</v>
      </c>
      <c r="F51" s="16" t="s">
        <v>1</v>
      </c>
      <c r="G51" t="s">
        <v>56</v>
      </c>
      <c r="H51">
        <v>58</v>
      </c>
    </row>
    <row r="52" spans="1:8" x14ac:dyDescent="0.45">
      <c r="A52">
        <v>87</v>
      </c>
      <c r="B52" t="s">
        <v>212</v>
      </c>
      <c r="C52" s="16" t="s">
        <v>213</v>
      </c>
      <c r="D52" t="s">
        <v>68</v>
      </c>
      <c r="E52" t="s">
        <v>214</v>
      </c>
      <c r="F52" s="16" t="s">
        <v>2</v>
      </c>
      <c r="G52" t="s">
        <v>61</v>
      </c>
      <c r="H52">
        <v>87</v>
      </c>
    </row>
    <row r="53" spans="1:8" x14ac:dyDescent="0.45">
      <c r="A53">
        <v>128</v>
      </c>
      <c r="B53" t="s">
        <v>215</v>
      </c>
      <c r="C53" s="16" t="s">
        <v>216</v>
      </c>
      <c r="D53" t="s">
        <v>64</v>
      </c>
      <c r="E53" t="s">
        <v>217</v>
      </c>
      <c r="F53" s="16" t="s">
        <v>2</v>
      </c>
      <c r="G53" t="s">
        <v>61</v>
      </c>
      <c r="H53">
        <v>128</v>
      </c>
    </row>
    <row r="54" spans="1:8" x14ac:dyDescent="0.45">
      <c r="A54">
        <v>27</v>
      </c>
      <c r="B54" t="s">
        <v>218</v>
      </c>
      <c r="C54" s="16" t="s">
        <v>219</v>
      </c>
      <c r="D54" t="s">
        <v>154</v>
      </c>
      <c r="E54" t="s">
        <v>220</v>
      </c>
      <c r="F54" s="16" t="s">
        <v>2</v>
      </c>
      <c r="G54" t="s">
        <v>61</v>
      </c>
      <c r="H54">
        <v>27</v>
      </c>
    </row>
    <row r="55" spans="1:8" x14ac:dyDescent="0.45">
      <c r="A55">
        <v>28</v>
      </c>
      <c r="B55" t="s">
        <v>221</v>
      </c>
      <c r="C55" s="16" t="s">
        <v>222</v>
      </c>
      <c r="D55" t="s">
        <v>59</v>
      </c>
      <c r="E55" t="s">
        <v>223</v>
      </c>
      <c r="F55" s="16" t="s">
        <v>2</v>
      </c>
      <c r="G55" t="s">
        <v>61</v>
      </c>
      <c r="H55">
        <v>28</v>
      </c>
    </row>
    <row r="56" spans="1:8" x14ac:dyDescent="0.45">
      <c r="A56">
        <v>59</v>
      </c>
      <c r="B56" t="s">
        <v>224</v>
      </c>
      <c r="C56" s="16" t="s">
        <v>225</v>
      </c>
      <c r="D56" t="s">
        <v>150</v>
      </c>
      <c r="E56" t="s">
        <v>226</v>
      </c>
      <c r="F56" s="16" t="s">
        <v>1</v>
      </c>
      <c r="G56" t="s">
        <v>56</v>
      </c>
      <c r="H56">
        <v>59</v>
      </c>
    </row>
    <row r="57" spans="1:8" x14ac:dyDescent="0.45">
      <c r="A57">
        <v>60</v>
      </c>
      <c r="B57" t="s">
        <v>227</v>
      </c>
      <c r="C57" s="16" t="s">
        <v>228</v>
      </c>
      <c r="D57" t="s">
        <v>104</v>
      </c>
      <c r="E57" t="s">
        <v>229</v>
      </c>
      <c r="F57" s="16" t="s">
        <v>1</v>
      </c>
      <c r="G57" t="s">
        <v>56</v>
      </c>
      <c r="H57">
        <v>60</v>
      </c>
    </row>
    <row r="58" spans="1:8" x14ac:dyDescent="0.45">
      <c r="A58">
        <v>29</v>
      </c>
      <c r="B58" t="s">
        <v>230</v>
      </c>
      <c r="C58" s="16" t="s">
        <v>231</v>
      </c>
      <c r="D58" t="s">
        <v>232</v>
      </c>
      <c r="E58" t="s">
        <v>233</v>
      </c>
      <c r="F58" s="16" t="s">
        <v>2</v>
      </c>
      <c r="G58" t="s">
        <v>61</v>
      </c>
      <c r="H58">
        <v>29</v>
      </c>
    </row>
    <row r="59" spans="1:8" x14ac:dyDescent="0.45">
      <c r="A59">
        <v>30</v>
      </c>
      <c r="B59" t="s">
        <v>234</v>
      </c>
      <c r="C59" s="16" t="s">
        <v>235</v>
      </c>
      <c r="D59" t="s">
        <v>236</v>
      </c>
      <c r="E59" t="s">
        <v>237</v>
      </c>
      <c r="F59" s="16" t="s">
        <v>2</v>
      </c>
      <c r="G59" t="s">
        <v>61</v>
      </c>
      <c r="H59">
        <v>30</v>
      </c>
    </row>
    <row r="60" spans="1:8" x14ac:dyDescent="0.45">
      <c r="A60">
        <v>61</v>
      </c>
      <c r="B60" t="s">
        <v>238</v>
      </c>
      <c r="C60" s="16" t="s">
        <v>239</v>
      </c>
      <c r="D60" t="s">
        <v>115</v>
      </c>
      <c r="E60" t="s">
        <v>240</v>
      </c>
      <c r="F60" s="16" t="s">
        <v>1</v>
      </c>
      <c r="G60" t="s">
        <v>56</v>
      </c>
      <c r="H60">
        <v>61</v>
      </c>
    </row>
    <row r="61" spans="1:8" x14ac:dyDescent="0.45">
      <c r="A61">
        <v>143</v>
      </c>
      <c r="B61" t="s">
        <v>241</v>
      </c>
      <c r="C61" s="16" t="s">
        <v>242</v>
      </c>
      <c r="D61" t="s">
        <v>119</v>
      </c>
      <c r="E61" t="s">
        <v>243</v>
      </c>
      <c r="F61" s="16" t="s">
        <v>1</v>
      </c>
      <c r="G61" t="s">
        <v>56</v>
      </c>
      <c r="H61">
        <v>143</v>
      </c>
    </row>
    <row r="62" spans="1:8" x14ac:dyDescent="0.45">
      <c r="A62">
        <v>104</v>
      </c>
      <c r="B62" t="s">
        <v>244</v>
      </c>
      <c r="C62" s="16" t="s">
        <v>245</v>
      </c>
      <c r="D62" t="s">
        <v>79</v>
      </c>
      <c r="E62" t="s">
        <v>246</v>
      </c>
      <c r="F62" s="16" t="s">
        <v>1</v>
      </c>
      <c r="G62" t="s">
        <v>56</v>
      </c>
      <c r="H62">
        <v>104</v>
      </c>
    </row>
    <row r="63" spans="1:8" x14ac:dyDescent="0.45">
      <c r="A63">
        <v>105</v>
      </c>
      <c r="B63" t="s">
        <v>247</v>
      </c>
      <c r="C63" s="16" t="s">
        <v>248</v>
      </c>
      <c r="D63" t="s">
        <v>51</v>
      </c>
      <c r="E63" t="s">
        <v>249</v>
      </c>
      <c r="F63" s="16" t="s">
        <v>1</v>
      </c>
      <c r="G63" t="s">
        <v>56</v>
      </c>
      <c r="H63">
        <v>105</v>
      </c>
    </row>
    <row r="64" spans="1:8" x14ac:dyDescent="0.45">
      <c r="A64">
        <v>31</v>
      </c>
      <c r="B64" t="s">
        <v>250</v>
      </c>
      <c r="C64" s="16" t="s">
        <v>251</v>
      </c>
      <c r="D64" t="s">
        <v>75</v>
      </c>
      <c r="E64" t="s">
        <v>252</v>
      </c>
      <c r="F64" s="16" t="s">
        <v>2</v>
      </c>
      <c r="G64" t="s">
        <v>61</v>
      </c>
      <c r="H64">
        <v>31</v>
      </c>
    </row>
    <row r="65" spans="1:8" x14ac:dyDescent="0.45">
      <c r="A65">
        <v>79</v>
      </c>
      <c r="B65" t="s">
        <v>253</v>
      </c>
      <c r="C65" s="16" t="s">
        <v>254</v>
      </c>
      <c r="D65" t="s">
        <v>68</v>
      </c>
      <c r="E65" t="s">
        <v>255</v>
      </c>
      <c r="F65" s="16" t="s">
        <v>0</v>
      </c>
      <c r="G65" t="s">
        <v>53</v>
      </c>
      <c r="H65">
        <v>79</v>
      </c>
    </row>
    <row r="66" spans="1:8" x14ac:dyDescent="0.45">
      <c r="A66">
        <v>106</v>
      </c>
      <c r="B66" t="s">
        <v>256</v>
      </c>
      <c r="C66" s="16" t="s">
        <v>257</v>
      </c>
      <c r="D66" t="s">
        <v>68</v>
      </c>
      <c r="E66" t="s">
        <v>255</v>
      </c>
      <c r="F66" s="16" t="s">
        <v>1</v>
      </c>
      <c r="G66" t="s">
        <v>56</v>
      </c>
      <c r="H66">
        <v>106</v>
      </c>
    </row>
    <row r="67" spans="1:8" x14ac:dyDescent="0.45">
      <c r="A67">
        <v>129</v>
      </c>
      <c r="B67" t="s">
        <v>258</v>
      </c>
      <c r="C67" s="16" t="s">
        <v>259</v>
      </c>
      <c r="D67" t="s">
        <v>140</v>
      </c>
      <c r="E67" t="s">
        <v>260</v>
      </c>
      <c r="F67" s="16" t="s">
        <v>2</v>
      </c>
      <c r="G67" t="s">
        <v>61</v>
      </c>
      <c r="H67">
        <v>129</v>
      </c>
    </row>
    <row r="68" spans="1:8" x14ac:dyDescent="0.45">
      <c r="A68">
        <v>32</v>
      </c>
      <c r="B68" t="s">
        <v>261</v>
      </c>
      <c r="C68" s="16" t="s">
        <v>262</v>
      </c>
      <c r="D68" t="s">
        <v>154</v>
      </c>
      <c r="E68" t="s">
        <v>263</v>
      </c>
      <c r="F68" s="16" t="s">
        <v>2</v>
      </c>
      <c r="G68" t="s">
        <v>61</v>
      </c>
      <c r="H68">
        <v>32</v>
      </c>
    </row>
    <row r="69" spans="1:8" x14ac:dyDescent="0.45">
      <c r="A69">
        <v>144</v>
      </c>
      <c r="B69" t="s">
        <v>264</v>
      </c>
      <c r="C69" s="16" t="s">
        <v>265</v>
      </c>
      <c r="D69" t="s">
        <v>161</v>
      </c>
      <c r="E69" t="s">
        <v>266</v>
      </c>
      <c r="F69" s="16" t="s">
        <v>1</v>
      </c>
      <c r="G69" t="s">
        <v>56</v>
      </c>
      <c r="H69">
        <v>144</v>
      </c>
    </row>
    <row r="70" spans="1:8" x14ac:dyDescent="0.45">
      <c r="A70">
        <v>80</v>
      </c>
      <c r="B70" t="s">
        <v>267</v>
      </c>
      <c r="C70" s="16" t="s">
        <v>268</v>
      </c>
      <c r="D70" t="s">
        <v>79</v>
      </c>
      <c r="E70" t="s">
        <v>269</v>
      </c>
      <c r="F70" s="16" t="s">
        <v>0</v>
      </c>
      <c r="G70" t="s">
        <v>53</v>
      </c>
      <c r="H70">
        <v>80</v>
      </c>
    </row>
    <row r="71" spans="1:8" x14ac:dyDescent="0.45">
      <c r="A71">
        <v>107</v>
      </c>
      <c r="B71" t="s">
        <v>270</v>
      </c>
      <c r="C71" s="16" t="s">
        <v>271</v>
      </c>
      <c r="D71" t="s">
        <v>79</v>
      </c>
      <c r="E71" t="s">
        <v>269</v>
      </c>
      <c r="F71" s="16" t="s">
        <v>1</v>
      </c>
      <c r="G71" t="s">
        <v>56</v>
      </c>
      <c r="H71">
        <v>107</v>
      </c>
    </row>
    <row r="72" spans="1:8" x14ac:dyDescent="0.45">
      <c r="A72">
        <v>145</v>
      </c>
      <c r="B72" t="s">
        <v>272</v>
      </c>
      <c r="C72" s="16" t="s">
        <v>273</v>
      </c>
      <c r="D72" t="s">
        <v>119</v>
      </c>
      <c r="E72" t="s">
        <v>274</v>
      </c>
      <c r="F72" s="16" t="s">
        <v>1</v>
      </c>
      <c r="G72" t="s">
        <v>56</v>
      </c>
      <c r="H72">
        <v>145</v>
      </c>
    </row>
    <row r="73" spans="1:8" x14ac:dyDescent="0.45">
      <c r="A73">
        <v>62</v>
      </c>
      <c r="B73" t="s">
        <v>275</v>
      </c>
      <c r="C73" s="16" t="s">
        <v>276</v>
      </c>
      <c r="D73" t="s">
        <v>104</v>
      </c>
      <c r="E73" t="s">
        <v>277</v>
      </c>
      <c r="F73" s="16" t="s">
        <v>1</v>
      </c>
      <c r="G73" t="s">
        <v>56</v>
      </c>
      <c r="H73">
        <v>62</v>
      </c>
    </row>
    <row r="74" spans="1:8" x14ac:dyDescent="0.45">
      <c r="A74">
        <v>108</v>
      </c>
      <c r="B74" t="s">
        <v>278</v>
      </c>
      <c r="C74" s="16" t="s">
        <v>279</v>
      </c>
      <c r="D74" t="s">
        <v>68</v>
      </c>
      <c r="E74" t="s">
        <v>280</v>
      </c>
      <c r="F74" s="16" t="s">
        <v>1</v>
      </c>
      <c r="G74" t="s">
        <v>56</v>
      </c>
      <c r="H74">
        <v>108</v>
      </c>
    </row>
    <row r="75" spans="1:8" x14ac:dyDescent="0.45">
      <c r="A75">
        <v>146</v>
      </c>
      <c r="B75" t="s">
        <v>281</v>
      </c>
      <c r="C75" s="16" t="s">
        <v>282</v>
      </c>
      <c r="D75" t="s">
        <v>125</v>
      </c>
      <c r="E75" t="s">
        <v>283</v>
      </c>
      <c r="F75" s="16" t="s">
        <v>1</v>
      </c>
      <c r="G75" t="s">
        <v>56</v>
      </c>
      <c r="H75">
        <v>146</v>
      </c>
    </row>
    <row r="76" spans="1:8" x14ac:dyDescent="0.45">
      <c r="A76">
        <v>88</v>
      </c>
      <c r="B76" t="s">
        <v>284</v>
      </c>
      <c r="C76" s="16" t="s">
        <v>285</v>
      </c>
      <c r="D76" t="s">
        <v>68</v>
      </c>
      <c r="E76" t="s">
        <v>286</v>
      </c>
      <c r="F76" s="16" t="s">
        <v>2</v>
      </c>
      <c r="G76" t="s">
        <v>61</v>
      </c>
      <c r="H76">
        <v>88</v>
      </c>
    </row>
    <row r="77" spans="1:8" x14ac:dyDescent="0.45">
      <c r="A77">
        <v>63</v>
      </c>
      <c r="B77" t="s">
        <v>287</v>
      </c>
      <c r="C77" s="16" t="s">
        <v>288</v>
      </c>
      <c r="D77" t="s">
        <v>115</v>
      </c>
      <c r="E77" t="s">
        <v>289</v>
      </c>
      <c r="F77" s="16" t="s">
        <v>1</v>
      </c>
      <c r="G77" t="s">
        <v>56</v>
      </c>
      <c r="H77">
        <v>63</v>
      </c>
    </row>
    <row r="78" spans="1:8" x14ac:dyDescent="0.45">
      <c r="A78">
        <v>89</v>
      </c>
      <c r="B78" t="s">
        <v>290</v>
      </c>
      <c r="C78" s="16" t="s">
        <v>291</v>
      </c>
      <c r="D78" t="s">
        <v>68</v>
      </c>
      <c r="E78" t="s">
        <v>292</v>
      </c>
      <c r="F78" s="16" t="s">
        <v>2</v>
      </c>
      <c r="G78" t="s">
        <v>61</v>
      </c>
      <c r="H78">
        <v>89</v>
      </c>
    </row>
    <row r="79" spans="1:8" x14ac:dyDescent="0.45">
      <c r="A79">
        <v>33</v>
      </c>
      <c r="B79" t="s">
        <v>293</v>
      </c>
      <c r="C79" s="16" t="s">
        <v>294</v>
      </c>
      <c r="D79" t="s">
        <v>59</v>
      </c>
      <c r="E79" t="s">
        <v>295</v>
      </c>
      <c r="F79" s="16" t="s">
        <v>2</v>
      </c>
      <c r="G79" t="s">
        <v>61</v>
      </c>
      <c r="H79">
        <v>33</v>
      </c>
    </row>
    <row r="80" spans="1:8" x14ac:dyDescent="0.45">
      <c r="A80">
        <v>130</v>
      </c>
      <c r="B80" t="s">
        <v>296</v>
      </c>
      <c r="C80" s="16" t="s">
        <v>297</v>
      </c>
      <c r="D80" t="s">
        <v>203</v>
      </c>
      <c r="E80" t="s">
        <v>298</v>
      </c>
      <c r="F80" s="16" t="s">
        <v>2</v>
      </c>
      <c r="G80" t="s">
        <v>61</v>
      </c>
      <c r="H80">
        <v>130</v>
      </c>
    </row>
    <row r="81" spans="1:8" x14ac:dyDescent="0.45">
      <c r="A81">
        <v>147</v>
      </c>
      <c r="B81" t="s">
        <v>299</v>
      </c>
      <c r="C81" s="16" t="s">
        <v>300</v>
      </c>
      <c r="D81" t="s">
        <v>125</v>
      </c>
      <c r="E81" t="s">
        <v>301</v>
      </c>
      <c r="F81" s="16" t="s">
        <v>1</v>
      </c>
      <c r="G81" t="s">
        <v>56</v>
      </c>
      <c r="H81">
        <v>147</v>
      </c>
    </row>
    <row r="82" spans="1:8" x14ac:dyDescent="0.45">
      <c r="A82">
        <v>148</v>
      </c>
      <c r="B82" t="s">
        <v>302</v>
      </c>
      <c r="C82" s="16" t="s">
        <v>303</v>
      </c>
      <c r="D82" t="s">
        <v>125</v>
      </c>
      <c r="E82" t="s">
        <v>304</v>
      </c>
      <c r="F82" s="16" t="s">
        <v>1</v>
      </c>
      <c r="G82" t="s">
        <v>56</v>
      </c>
      <c r="H82">
        <v>148</v>
      </c>
    </row>
    <row r="83" spans="1:8" x14ac:dyDescent="0.45">
      <c r="A83">
        <v>34</v>
      </c>
      <c r="B83" t="s">
        <v>305</v>
      </c>
      <c r="C83" s="16" t="s">
        <v>306</v>
      </c>
      <c r="D83" t="s">
        <v>150</v>
      </c>
      <c r="E83" t="s">
        <v>307</v>
      </c>
      <c r="F83" s="16" t="s">
        <v>2</v>
      </c>
      <c r="G83" t="s">
        <v>61</v>
      </c>
      <c r="H83">
        <v>34</v>
      </c>
    </row>
    <row r="84" spans="1:8" x14ac:dyDescent="0.45">
      <c r="A84">
        <v>35</v>
      </c>
      <c r="B84" t="s">
        <v>308</v>
      </c>
      <c r="C84" s="16" t="s">
        <v>309</v>
      </c>
      <c r="D84" t="s">
        <v>236</v>
      </c>
      <c r="E84" t="s">
        <v>310</v>
      </c>
      <c r="F84" s="16" t="s">
        <v>2</v>
      </c>
      <c r="G84" t="s">
        <v>61</v>
      </c>
      <c r="H84">
        <v>35</v>
      </c>
    </row>
    <row r="85" spans="1:8" x14ac:dyDescent="0.45">
      <c r="A85">
        <v>36</v>
      </c>
      <c r="B85" t="s">
        <v>311</v>
      </c>
      <c r="C85" s="16" t="s">
        <v>312</v>
      </c>
      <c r="D85" t="s">
        <v>236</v>
      </c>
      <c r="E85" t="s">
        <v>313</v>
      </c>
      <c r="F85" s="16" t="s">
        <v>2</v>
      </c>
      <c r="G85" t="s">
        <v>61</v>
      </c>
      <c r="H85">
        <v>36</v>
      </c>
    </row>
    <row r="86" spans="1:8" x14ac:dyDescent="0.45">
      <c r="A86">
        <v>81</v>
      </c>
      <c r="B86" t="s">
        <v>314</v>
      </c>
      <c r="C86" s="16" t="s">
        <v>315</v>
      </c>
      <c r="D86" t="s">
        <v>51</v>
      </c>
      <c r="E86" t="s">
        <v>316</v>
      </c>
      <c r="F86" s="16" t="s">
        <v>0</v>
      </c>
      <c r="G86" t="s">
        <v>53</v>
      </c>
      <c r="H86">
        <v>81</v>
      </c>
    </row>
    <row r="87" spans="1:8" x14ac:dyDescent="0.45">
      <c r="A87">
        <v>64</v>
      </c>
      <c r="B87" t="s">
        <v>317</v>
      </c>
      <c r="C87" s="16" t="s">
        <v>318</v>
      </c>
      <c r="D87" t="s">
        <v>75</v>
      </c>
      <c r="E87" t="s">
        <v>319</v>
      </c>
      <c r="F87" s="16" t="s">
        <v>1</v>
      </c>
      <c r="G87" t="s">
        <v>56</v>
      </c>
      <c r="H87">
        <v>64</v>
      </c>
    </row>
    <row r="88" spans="1:8" x14ac:dyDescent="0.45">
      <c r="A88">
        <v>37</v>
      </c>
      <c r="B88" t="s">
        <v>320</v>
      </c>
      <c r="C88" s="16" t="s">
        <v>321</v>
      </c>
      <c r="D88" t="s">
        <v>104</v>
      </c>
      <c r="E88" t="s">
        <v>322</v>
      </c>
      <c r="F88" s="16" t="s">
        <v>2</v>
      </c>
      <c r="G88" t="s">
        <v>61</v>
      </c>
      <c r="H88">
        <v>37</v>
      </c>
    </row>
    <row r="89" spans="1:8" x14ac:dyDescent="0.45">
      <c r="A89">
        <v>149</v>
      </c>
      <c r="B89" t="s">
        <v>323</v>
      </c>
      <c r="C89" s="16" t="s">
        <v>324</v>
      </c>
      <c r="D89" t="s">
        <v>125</v>
      </c>
      <c r="E89" t="s">
        <v>325</v>
      </c>
      <c r="F89" s="16" t="s">
        <v>1</v>
      </c>
      <c r="G89" t="s">
        <v>56</v>
      </c>
      <c r="H89">
        <v>149</v>
      </c>
    </row>
    <row r="90" spans="1:8" x14ac:dyDescent="0.45">
      <c r="A90">
        <v>65</v>
      </c>
      <c r="B90" t="s">
        <v>326</v>
      </c>
      <c r="C90" s="16" t="s">
        <v>327</v>
      </c>
      <c r="D90" t="s">
        <v>104</v>
      </c>
      <c r="E90" t="s">
        <v>328</v>
      </c>
      <c r="F90" s="16" t="s">
        <v>1</v>
      </c>
      <c r="G90" t="s">
        <v>56</v>
      </c>
      <c r="H90">
        <v>65</v>
      </c>
    </row>
    <row r="91" spans="1:8" x14ac:dyDescent="0.45">
      <c r="A91">
        <v>150</v>
      </c>
      <c r="B91" t="s">
        <v>329</v>
      </c>
      <c r="C91" s="16" t="s">
        <v>330</v>
      </c>
      <c r="D91" t="s">
        <v>64</v>
      </c>
      <c r="E91" t="s">
        <v>331</v>
      </c>
      <c r="F91" s="16" t="s">
        <v>1</v>
      </c>
      <c r="G91" t="s">
        <v>56</v>
      </c>
      <c r="H91">
        <v>150</v>
      </c>
    </row>
    <row r="92" spans="1:8" x14ac:dyDescent="0.45">
      <c r="A92">
        <v>66</v>
      </c>
      <c r="B92" t="s">
        <v>332</v>
      </c>
      <c r="C92" s="16" t="s">
        <v>333</v>
      </c>
      <c r="D92" t="s">
        <v>75</v>
      </c>
      <c r="E92" t="s">
        <v>334</v>
      </c>
      <c r="F92" s="16" t="s">
        <v>1</v>
      </c>
      <c r="G92" t="s">
        <v>56</v>
      </c>
      <c r="H92">
        <v>66</v>
      </c>
    </row>
    <row r="93" spans="1:8" x14ac:dyDescent="0.45">
      <c r="A93">
        <v>109</v>
      </c>
      <c r="B93" t="s">
        <v>335</v>
      </c>
      <c r="C93" s="16" t="s">
        <v>336</v>
      </c>
      <c r="D93" t="s">
        <v>111</v>
      </c>
      <c r="E93" t="s">
        <v>337</v>
      </c>
      <c r="F93" s="16" t="s">
        <v>1</v>
      </c>
      <c r="G93" t="s">
        <v>56</v>
      </c>
      <c r="H93">
        <v>109</v>
      </c>
    </row>
    <row r="94" spans="1:8" x14ac:dyDescent="0.45">
      <c r="A94">
        <v>38</v>
      </c>
      <c r="B94" t="s">
        <v>338</v>
      </c>
      <c r="C94" s="16" t="s">
        <v>339</v>
      </c>
      <c r="D94" t="s">
        <v>154</v>
      </c>
      <c r="E94" t="s">
        <v>340</v>
      </c>
      <c r="F94" s="16" t="s">
        <v>2</v>
      </c>
      <c r="G94" t="s">
        <v>61</v>
      </c>
      <c r="H94">
        <v>38</v>
      </c>
    </row>
    <row r="95" spans="1:8" x14ac:dyDescent="0.45">
      <c r="A95">
        <v>151</v>
      </c>
      <c r="B95" t="s">
        <v>341</v>
      </c>
      <c r="C95" s="16" t="s">
        <v>342</v>
      </c>
      <c r="D95" t="s">
        <v>119</v>
      </c>
      <c r="E95" t="s">
        <v>343</v>
      </c>
      <c r="F95" s="16" t="s">
        <v>1</v>
      </c>
      <c r="G95" t="s">
        <v>56</v>
      </c>
      <c r="H95">
        <v>151</v>
      </c>
    </row>
    <row r="96" spans="1:8" x14ac:dyDescent="0.45">
      <c r="A96">
        <v>90</v>
      </c>
      <c r="B96" t="s">
        <v>344</v>
      </c>
      <c r="C96" s="16" t="s">
        <v>345</v>
      </c>
      <c r="D96" t="s">
        <v>111</v>
      </c>
      <c r="E96" t="s">
        <v>346</v>
      </c>
      <c r="F96" s="16" t="s">
        <v>2</v>
      </c>
      <c r="G96" t="s">
        <v>61</v>
      </c>
      <c r="H96">
        <v>90</v>
      </c>
    </row>
    <row r="97" spans="1:8" x14ac:dyDescent="0.45">
      <c r="A97">
        <v>152</v>
      </c>
      <c r="B97" t="s">
        <v>347</v>
      </c>
      <c r="C97" s="16" t="s">
        <v>348</v>
      </c>
      <c r="D97" t="s">
        <v>161</v>
      </c>
      <c r="E97" t="s">
        <v>349</v>
      </c>
      <c r="F97" s="16" t="s">
        <v>1</v>
      </c>
      <c r="G97" t="s">
        <v>56</v>
      </c>
      <c r="H97">
        <v>152</v>
      </c>
    </row>
    <row r="98" spans="1:8" x14ac:dyDescent="0.45">
      <c r="A98">
        <v>67</v>
      </c>
      <c r="B98" t="s">
        <v>350</v>
      </c>
      <c r="C98" s="16" t="s">
        <v>351</v>
      </c>
      <c r="D98" t="s">
        <v>104</v>
      </c>
      <c r="E98" t="s">
        <v>352</v>
      </c>
      <c r="F98" s="16" t="s">
        <v>1</v>
      </c>
      <c r="G98" t="s">
        <v>56</v>
      </c>
      <c r="H98">
        <v>67</v>
      </c>
    </row>
    <row r="99" spans="1:8" x14ac:dyDescent="0.45">
      <c r="A99">
        <v>110</v>
      </c>
      <c r="B99" t="s">
        <v>353</v>
      </c>
      <c r="C99" s="16" t="s">
        <v>354</v>
      </c>
      <c r="D99" t="s">
        <v>51</v>
      </c>
      <c r="E99" t="s">
        <v>355</v>
      </c>
      <c r="F99" s="16" t="s">
        <v>1</v>
      </c>
      <c r="G99" t="s">
        <v>56</v>
      </c>
      <c r="H99">
        <v>110</v>
      </c>
    </row>
    <row r="100" spans="1:8" x14ac:dyDescent="0.45">
      <c r="A100">
        <v>153</v>
      </c>
      <c r="B100" t="s">
        <v>356</v>
      </c>
      <c r="C100" s="16" t="s">
        <v>357</v>
      </c>
      <c r="D100" t="s">
        <v>140</v>
      </c>
      <c r="E100" t="s">
        <v>358</v>
      </c>
      <c r="F100" s="16" t="s">
        <v>1</v>
      </c>
      <c r="G100" t="s">
        <v>56</v>
      </c>
      <c r="H100">
        <v>153</v>
      </c>
    </row>
    <row r="101" spans="1:8" x14ac:dyDescent="0.45">
      <c r="A101">
        <v>82</v>
      </c>
      <c r="B101" t="s">
        <v>359</v>
      </c>
      <c r="C101" s="16" t="s">
        <v>360</v>
      </c>
      <c r="D101" t="s">
        <v>111</v>
      </c>
      <c r="E101" t="s">
        <v>361</v>
      </c>
      <c r="F101" s="16" t="s">
        <v>0</v>
      </c>
      <c r="G101" t="s">
        <v>53</v>
      </c>
      <c r="H101">
        <v>82</v>
      </c>
    </row>
    <row r="102" spans="1:8" x14ac:dyDescent="0.45">
      <c r="A102">
        <v>111</v>
      </c>
      <c r="B102" t="s">
        <v>362</v>
      </c>
      <c r="C102" s="16" t="s">
        <v>363</v>
      </c>
      <c r="D102" t="s">
        <v>111</v>
      </c>
      <c r="E102" t="s">
        <v>361</v>
      </c>
      <c r="F102" s="16" t="s">
        <v>1</v>
      </c>
      <c r="G102" t="s">
        <v>56</v>
      </c>
      <c r="H102">
        <v>111</v>
      </c>
    </row>
    <row r="103" spans="1:8" x14ac:dyDescent="0.45">
      <c r="A103">
        <v>131</v>
      </c>
      <c r="B103" t="s">
        <v>364</v>
      </c>
      <c r="C103" s="16" t="s">
        <v>365</v>
      </c>
      <c r="D103" t="s">
        <v>203</v>
      </c>
      <c r="E103" t="s">
        <v>366</v>
      </c>
      <c r="F103" s="16" t="s">
        <v>2</v>
      </c>
      <c r="G103" t="s">
        <v>61</v>
      </c>
      <c r="H103">
        <v>131</v>
      </c>
    </row>
    <row r="104" spans="1:8" x14ac:dyDescent="0.45">
      <c r="A104">
        <v>68</v>
      </c>
      <c r="B104" t="s">
        <v>367</v>
      </c>
      <c r="C104" s="16" t="s">
        <v>368</v>
      </c>
      <c r="D104" t="s">
        <v>59</v>
      </c>
      <c r="E104" t="s">
        <v>369</v>
      </c>
      <c r="F104" s="16" t="s">
        <v>1</v>
      </c>
      <c r="G104" t="s">
        <v>56</v>
      </c>
      <c r="H104">
        <v>68</v>
      </c>
    </row>
    <row r="105" spans="1:8" x14ac:dyDescent="0.45">
      <c r="A105">
        <v>112</v>
      </c>
      <c r="B105" t="s">
        <v>370</v>
      </c>
      <c r="C105" s="16" t="s">
        <v>371</v>
      </c>
      <c r="D105" t="s">
        <v>100</v>
      </c>
      <c r="E105" t="s">
        <v>369</v>
      </c>
      <c r="F105" s="16" t="s">
        <v>1</v>
      </c>
      <c r="G105" t="s">
        <v>56</v>
      </c>
      <c r="H105">
        <v>112</v>
      </c>
    </row>
    <row r="106" spans="1:8" x14ac:dyDescent="0.45">
      <c r="A106">
        <v>154</v>
      </c>
      <c r="B106" t="s">
        <v>372</v>
      </c>
      <c r="C106" s="16" t="s">
        <v>373</v>
      </c>
      <c r="D106" t="s">
        <v>203</v>
      </c>
      <c r="E106" t="s">
        <v>374</v>
      </c>
      <c r="F106" s="16" t="s">
        <v>1</v>
      </c>
      <c r="G106" t="s">
        <v>56</v>
      </c>
      <c r="H106">
        <v>154</v>
      </c>
    </row>
    <row r="107" spans="1:8" x14ac:dyDescent="0.45">
      <c r="A107">
        <v>69</v>
      </c>
      <c r="B107" t="s">
        <v>375</v>
      </c>
      <c r="C107" s="16" t="s">
        <v>376</v>
      </c>
      <c r="D107" t="s">
        <v>154</v>
      </c>
      <c r="E107" t="s">
        <v>377</v>
      </c>
      <c r="F107" s="16" t="s">
        <v>1</v>
      </c>
      <c r="G107" t="s">
        <v>56</v>
      </c>
      <c r="H107">
        <v>69</v>
      </c>
    </row>
    <row r="108" spans="1:8" x14ac:dyDescent="0.45">
      <c r="A108">
        <v>159</v>
      </c>
      <c r="B108" t="s">
        <v>378</v>
      </c>
      <c r="C108" s="16" t="s">
        <v>379</v>
      </c>
      <c r="D108" t="s">
        <v>161</v>
      </c>
      <c r="E108" t="s">
        <v>380</v>
      </c>
      <c r="F108" s="16" t="s">
        <v>1</v>
      </c>
      <c r="G108" t="s">
        <v>56</v>
      </c>
      <c r="H108">
        <v>159</v>
      </c>
    </row>
    <row r="109" spans="1:8" x14ac:dyDescent="0.45">
      <c r="A109">
        <v>83</v>
      </c>
      <c r="B109" t="s">
        <v>381</v>
      </c>
      <c r="C109" s="16" t="s">
        <v>382</v>
      </c>
      <c r="D109" t="s">
        <v>100</v>
      </c>
      <c r="E109" t="s">
        <v>383</v>
      </c>
      <c r="F109" s="16" t="s">
        <v>0</v>
      </c>
      <c r="G109" t="s">
        <v>53</v>
      </c>
      <c r="H109">
        <v>83</v>
      </c>
    </row>
    <row r="110" spans="1:8" x14ac:dyDescent="0.45">
      <c r="A110">
        <v>113</v>
      </c>
      <c r="B110" t="s">
        <v>384</v>
      </c>
      <c r="C110" s="16" t="s">
        <v>385</v>
      </c>
      <c r="D110" t="s">
        <v>100</v>
      </c>
      <c r="E110" t="s">
        <v>383</v>
      </c>
      <c r="F110" s="16" t="s">
        <v>1</v>
      </c>
      <c r="G110" t="s">
        <v>56</v>
      </c>
      <c r="H110">
        <v>113</v>
      </c>
    </row>
    <row r="111" spans="1:8" x14ac:dyDescent="0.45">
      <c r="A111">
        <v>70</v>
      </c>
      <c r="B111" t="s">
        <v>386</v>
      </c>
      <c r="C111" s="16" t="s">
        <v>387</v>
      </c>
      <c r="D111" t="s">
        <v>236</v>
      </c>
      <c r="E111" t="s">
        <v>388</v>
      </c>
      <c r="F111" s="16" t="s">
        <v>1</v>
      </c>
      <c r="G111" t="s">
        <v>56</v>
      </c>
      <c r="H111">
        <v>70</v>
      </c>
    </row>
    <row r="112" spans="1:8" x14ac:dyDescent="0.45">
      <c r="A112">
        <v>39</v>
      </c>
      <c r="B112" t="s">
        <v>389</v>
      </c>
      <c r="C112" s="16" t="s">
        <v>390</v>
      </c>
      <c r="D112" t="s">
        <v>232</v>
      </c>
      <c r="E112" t="s">
        <v>391</v>
      </c>
      <c r="F112" s="16" t="s">
        <v>2</v>
      </c>
      <c r="G112" t="s">
        <v>61</v>
      </c>
      <c r="H112">
        <v>39</v>
      </c>
    </row>
    <row r="113" spans="1:8" x14ac:dyDescent="0.45">
      <c r="A113">
        <v>71</v>
      </c>
      <c r="B113" t="s">
        <v>392</v>
      </c>
      <c r="C113" s="16" t="s">
        <v>393</v>
      </c>
      <c r="D113" t="s">
        <v>75</v>
      </c>
      <c r="E113" t="s">
        <v>394</v>
      </c>
      <c r="F113" s="16" t="s">
        <v>1</v>
      </c>
      <c r="G113" t="s">
        <v>56</v>
      </c>
      <c r="H113">
        <v>71</v>
      </c>
    </row>
    <row r="114" spans="1:8" x14ac:dyDescent="0.45">
      <c r="A114">
        <v>91</v>
      </c>
      <c r="B114" t="s">
        <v>395</v>
      </c>
      <c r="C114" s="16" t="s">
        <v>396</v>
      </c>
      <c r="D114" t="s">
        <v>79</v>
      </c>
      <c r="E114" t="s">
        <v>397</v>
      </c>
      <c r="F114" s="16" t="s">
        <v>2</v>
      </c>
      <c r="G114" t="s">
        <v>61</v>
      </c>
      <c r="H114">
        <v>91</v>
      </c>
    </row>
    <row r="115" spans="1:8" x14ac:dyDescent="0.45">
      <c r="A115">
        <v>114</v>
      </c>
      <c r="B115" t="s">
        <v>398</v>
      </c>
      <c r="C115" s="16" t="s">
        <v>399</v>
      </c>
      <c r="D115" t="s">
        <v>100</v>
      </c>
      <c r="E115" t="s">
        <v>400</v>
      </c>
      <c r="F115" s="16" t="s">
        <v>1</v>
      </c>
      <c r="G115" t="s">
        <v>56</v>
      </c>
      <c r="H115">
        <v>114</v>
      </c>
    </row>
    <row r="116" spans="1:8" x14ac:dyDescent="0.45">
      <c r="A116">
        <v>40</v>
      </c>
      <c r="B116" t="s">
        <v>401</v>
      </c>
      <c r="C116" s="16" t="s">
        <v>402</v>
      </c>
      <c r="D116" t="s">
        <v>75</v>
      </c>
      <c r="E116" t="s">
        <v>403</v>
      </c>
      <c r="F116" s="16" t="s">
        <v>2</v>
      </c>
      <c r="G116" t="s">
        <v>61</v>
      </c>
      <c r="H116">
        <v>40</v>
      </c>
    </row>
    <row r="117" spans="1:8" x14ac:dyDescent="0.45">
      <c r="A117">
        <v>72</v>
      </c>
      <c r="B117" t="s">
        <v>404</v>
      </c>
      <c r="C117" s="16" t="s">
        <v>405</v>
      </c>
      <c r="D117" t="s">
        <v>232</v>
      </c>
      <c r="E117" t="s">
        <v>406</v>
      </c>
      <c r="F117" s="16" t="s">
        <v>1</v>
      </c>
      <c r="G117" t="s">
        <v>56</v>
      </c>
      <c r="H117">
        <v>72</v>
      </c>
    </row>
    <row r="118" spans="1:8" x14ac:dyDescent="0.45">
      <c r="A118">
        <v>155</v>
      </c>
      <c r="B118" t="s">
        <v>407</v>
      </c>
      <c r="C118" s="16" t="s">
        <v>408</v>
      </c>
      <c r="D118" t="s">
        <v>119</v>
      </c>
      <c r="E118" t="s">
        <v>409</v>
      </c>
      <c r="F118" s="16" t="s">
        <v>1</v>
      </c>
      <c r="G118" t="s">
        <v>56</v>
      </c>
      <c r="H118">
        <v>155</v>
      </c>
    </row>
    <row r="119" spans="1:8" x14ac:dyDescent="0.45">
      <c r="A119">
        <v>41</v>
      </c>
      <c r="B119" t="s">
        <v>410</v>
      </c>
      <c r="C119" s="16" t="s">
        <v>411</v>
      </c>
      <c r="D119" t="s">
        <v>150</v>
      </c>
      <c r="E119" t="s">
        <v>412</v>
      </c>
      <c r="F119" s="16" t="s">
        <v>2</v>
      </c>
      <c r="G119" t="s">
        <v>61</v>
      </c>
      <c r="H119">
        <v>41</v>
      </c>
    </row>
    <row r="120" spans="1:8" x14ac:dyDescent="0.45">
      <c r="A120">
        <v>42</v>
      </c>
      <c r="B120" t="s">
        <v>413</v>
      </c>
      <c r="C120" s="16" t="s">
        <v>414</v>
      </c>
      <c r="D120" t="s">
        <v>236</v>
      </c>
      <c r="E120" t="s">
        <v>415</v>
      </c>
      <c r="F120" s="16" t="s">
        <v>2</v>
      </c>
      <c r="G120" t="s">
        <v>61</v>
      </c>
      <c r="H120">
        <v>42</v>
      </c>
    </row>
    <row r="121" spans="1:8" x14ac:dyDescent="0.45">
      <c r="A121">
        <v>73</v>
      </c>
      <c r="B121" t="s">
        <v>416</v>
      </c>
      <c r="C121" s="16" t="s">
        <v>417</v>
      </c>
      <c r="D121" t="s">
        <v>115</v>
      </c>
      <c r="E121" t="s">
        <v>418</v>
      </c>
      <c r="F121" s="16" t="s">
        <v>1</v>
      </c>
      <c r="G121" t="s">
        <v>56</v>
      </c>
      <c r="H121">
        <v>73</v>
      </c>
    </row>
    <row r="122" spans="1:8" x14ac:dyDescent="0.45">
      <c r="A122">
        <v>43</v>
      </c>
      <c r="B122" t="s">
        <v>419</v>
      </c>
      <c r="C122" s="16" t="s">
        <v>420</v>
      </c>
      <c r="D122" t="s">
        <v>104</v>
      </c>
      <c r="E122" t="s">
        <v>421</v>
      </c>
      <c r="F122" s="16" t="s">
        <v>2</v>
      </c>
      <c r="G122" t="s">
        <v>61</v>
      </c>
      <c r="H122">
        <v>43</v>
      </c>
    </row>
    <row r="123" spans="1:8" x14ac:dyDescent="0.45">
      <c r="A123">
        <v>156</v>
      </c>
      <c r="B123" t="s">
        <v>422</v>
      </c>
      <c r="C123" s="16" t="s">
        <v>423</v>
      </c>
      <c r="D123" t="s">
        <v>203</v>
      </c>
      <c r="E123" t="s">
        <v>424</v>
      </c>
      <c r="F123" s="16" t="s">
        <v>1</v>
      </c>
      <c r="G123" t="s">
        <v>56</v>
      </c>
      <c r="H123">
        <v>156</v>
      </c>
    </row>
    <row r="124" spans="1:8" x14ac:dyDescent="0.45">
      <c r="A124">
        <v>157</v>
      </c>
      <c r="B124" t="s">
        <v>425</v>
      </c>
      <c r="C124" s="16" t="s">
        <v>426</v>
      </c>
      <c r="D124" t="s">
        <v>64</v>
      </c>
      <c r="E124" t="s">
        <v>427</v>
      </c>
      <c r="F124" s="16" t="s">
        <v>1</v>
      </c>
      <c r="G124" t="s">
        <v>56</v>
      </c>
      <c r="H124">
        <v>157</v>
      </c>
    </row>
    <row r="125" spans="1:8" x14ac:dyDescent="0.45">
      <c r="A125">
        <v>74</v>
      </c>
      <c r="B125" t="s">
        <v>428</v>
      </c>
      <c r="C125" s="16" t="s">
        <v>429</v>
      </c>
      <c r="D125" t="s">
        <v>104</v>
      </c>
      <c r="E125" t="s">
        <v>430</v>
      </c>
      <c r="F125" s="16" t="s">
        <v>1</v>
      </c>
      <c r="G125" t="s">
        <v>56</v>
      </c>
      <c r="H125">
        <v>74</v>
      </c>
    </row>
    <row r="126" spans="1:8" x14ac:dyDescent="0.45">
      <c r="A126">
        <v>115</v>
      </c>
      <c r="B126" t="s">
        <v>431</v>
      </c>
      <c r="C126" s="16" t="s">
        <v>432</v>
      </c>
      <c r="D126" t="s">
        <v>79</v>
      </c>
      <c r="E126" t="s">
        <v>433</v>
      </c>
      <c r="F126" s="16" t="s">
        <v>1</v>
      </c>
      <c r="G126" t="s">
        <v>56</v>
      </c>
      <c r="H126">
        <v>115</v>
      </c>
    </row>
    <row r="127" spans="1:8" x14ac:dyDescent="0.45">
      <c r="A127">
        <v>116</v>
      </c>
      <c r="B127" t="s">
        <v>434</v>
      </c>
      <c r="C127" s="16" t="s">
        <v>435</v>
      </c>
      <c r="D127" t="s">
        <v>111</v>
      </c>
      <c r="E127" t="s">
        <v>436</v>
      </c>
      <c r="F127" s="16" t="s">
        <v>1</v>
      </c>
      <c r="G127" t="s">
        <v>56</v>
      </c>
      <c r="H127">
        <v>116</v>
      </c>
    </row>
    <row r="128" spans="1:8" x14ac:dyDescent="0.45">
      <c r="A128">
        <v>3</v>
      </c>
      <c r="B128" t="s">
        <v>437</v>
      </c>
      <c r="C128" s="16" t="s">
        <v>438</v>
      </c>
      <c r="D128" t="s">
        <v>439</v>
      </c>
      <c r="E128" t="s">
        <v>439</v>
      </c>
      <c r="F128" s="16" t="s">
        <v>0</v>
      </c>
      <c r="G128" t="s">
        <v>53</v>
      </c>
      <c r="H128">
        <v>3</v>
      </c>
    </row>
    <row r="129" spans="1:8" x14ac:dyDescent="0.45">
      <c r="A129">
        <v>44</v>
      </c>
      <c r="B129" t="s">
        <v>440</v>
      </c>
      <c r="C129" s="16" t="s">
        <v>441</v>
      </c>
      <c r="D129" t="s">
        <v>115</v>
      </c>
      <c r="E129" t="s">
        <v>442</v>
      </c>
      <c r="F129" s="16" t="s">
        <v>2</v>
      </c>
      <c r="G129" t="s">
        <v>61</v>
      </c>
      <c r="H129">
        <v>44</v>
      </c>
    </row>
    <row r="130" spans="1:8" x14ac:dyDescent="0.45">
      <c r="A130">
        <v>158</v>
      </c>
      <c r="B130" t="s">
        <v>443</v>
      </c>
      <c r="C130" s="16" t="s">
        <v>444</v>
      </c>
      <c r="D130" t="s">
        <v>119</v>
      </c>
      <c r="E130" t="s">
        <v>445</v>
      </c>
      <c r="F130" s="16" t="s">
        <v>1</v>
      </c>
      <c r="G130" t="s">
        <v>56</v>
      </c>
      <c r="H130">
        <v>158</v>
      </c>
    </row>
    <row r="131" spans="1:8" x14ac:dyDescent="0.45">
      <c r="A131">
        <v>117</v>
      </c>
      <c r="B131" t="s">
        <v>446</v>
      </c>
      <c r="C131" s="16" t="s">
        <v>447</v>
      </c>
      <c r="D131" t="s">
        <v>51</v>
      </c>
      <c r="E131" t="s">
        <v>448</v>
      </c>
      <c r="F131" s="16" t="s">
        <v>1</v>
      </c>
      <c r="G131" t="s">
        <v>56</v>
      </c>
      <c r="H131">
        <v>117</v>
      </c>
    </row>
    <row r="132" spans="1:8" x14ac:dyDescent="0.45">
      <c r="A132">
        <v>75</v>
      </c>
      <c r="B132" t="s">
        <v>449</v>
      </c>
      <c r="C132" s="16" t="s">
        <v>450</v>
      </c>
      <c r="D132" t="s">
        <v>104</v>
      </c>
      <c r="E132" t="s">
        <v>451</v>
      </c>
      <c r="F132" s="16" t="s">
        <v>1</v>
      </c>
      <c r="G132" t="s">
        <v>56</v>
      </c>
      <c r="H132">
        <v>75</v>
      </c>
    </row>
    <row r="133" spans="1:8" x14ac:dyDescent="0.45">
      <c r="A133">
        <v>126</v>
      </c>
      <c r="B133" t="s">
        <v>452</v>
      </c>
      <c r="C133" s="16" t="s">
        <v>453</v>
      </c>
      <c r="D133" t="s">
        <v>161</v>
      </c>
      <c r="E133" t="s">
        <v>454</v>
      </c>
      <c r="F133" s="16" t="s">
        <v>0</v>
      </c>
      <c r="G133" t="s">
        <v>53</v>
      </c>
      <c r="H133">
        <v>126</v>
      </c>
    </row>
    <row r="134" spans="1:8" x14ac:dyDescent="0.45">
      <c r="A134">
        <v>160</v>
      </c>
      <c r="B134" t="s">
        <v>455</v>
      </c>
      <c r="C134" s="16" t="s">
        <v>456</v>
      </c>
      <c r="D134" t="s">
        <v>100</v>
      </c>
      <c r="E134" t="s">
        <v>457</v>
      </c>
      <c r="F134" s="16" t="s">
        <v>1</v>
      </c>
      <c r="G134" t="s">
        <v>56</v>
      </c>
      <c r="H134">
        <v>160</v>
      </c>
    </row>
    <row r="135" spans="1:8" x14ac:dyDescent="0.45">
      <c r="A135">
        <v>118</v>
      </c>
      <c r="B135" t="s">
        <v>458</v>
      </c>
      <c r="C135" s="16" t="s">
        <v>459</v>
      </c>
      <c r="D135" t="s">
        <v>79</v>
      </c>
      <c r="E135" t="s">
        <v>460</v>
      </c>
      <c r="F135" s="16" t="s">
        <v>1</v>
      </c>
      <c r="G135" t="s">
        <v>56</v>
      </c>
      <c r="H135">
        <v>118</v>
      </c>
    </row>
    <row r="136" spans="1:8" x14ac:dyDescent="0.45">
      <c r="A136">
        <v>161</v>
      </c>
      <c r="B136" t="s">
        <v>461</v>
      </c>
      <c r="C136" s="16" t="s">
        <v>462</v>
      </c>
      <c r="D136" t="s">
        <v>125</v>
      </c>
      <c r="E136" t="s">
        <v>463</v>
      </c>
      <c r="F136" s="16" t="s">
        <v>1</v>
      </c>
      <c r="G136" t="s">
        <v>56</v>
      </c>
      <c r="H136">
        <v>161</v>
      </c>
    </row>
    <row r="137" spans="1:8" x14ac:dyDescent="0.45">
      <c r="A137">
        <v>45</v>
      </c>
      <c r="B137" t="s">
        <v>464</v>
      </c>
      <c r="C137" s="16" t="s">
        <v>465</v>
      </c>
      <c r="D137" t="s">
        <v>232</v>
      </c>
      <c r="E137" t="s">
        <v>466</v>
      </c>
      <c r="F137" s="16" t="s">
        <v>2</v>
      </c>
      <c r="G137" t="s">
        <v>61</v>
      </c>
      <c r="H137">
        <v>45</v>
      </c>
    </row>
    <row r="138" spans="1:8" x14ac:dyDescent="0.45">
      <c r="A138">
        <v>4</v>
      </c>
      <c r="B138" t="s">
        <v>467</v>
      </c>
      <c r="C138" s="16" t="s">
        <v>468</v>
      </c>
      <c r="D138" t="s">
        <v>469</v>
      </c>
      <c r="E138" t="s">
        <v>469</v>
      </c>
      <c r="F138" s="16" t="s">
        <v>0</v>
      </c>
      <c r="G138" t="s">
        <v>53</v>
      </c>
      <c r="H138">
        <v>4</v>
      </c>
    </row>
    <row r="139" spans="1:8" x14ac:dyDescent="0.45">
      <c r="A139">
        <v>119</v>
      </c>
      <c r="B139" t="s">
        <v>470</v>
      </c>
      <c r="C139" s="16" t="s">
        <v>471</v>
      </c>
      <c r="D139" t="s">
        <v>68</v>
      </c>
      <c r="E139" t="s">
        <v>469</v>
      </c>
      <c r="F139" s="16" t="s">
        <v>1</v>
      </c>
      <c r="G139" t="s">
        <v>56</v>
      </c>
      <c r="H139">
        <v>119</v>
      </c>
    </row>
    <row r="140" spans="1:8" x14ac:dyDescent="0.45">
      <c r="A140">
        <v>120</v>
      </c>
      <c r="B140" t="s">
        <v>472</v>
      </c>
      <c r="C140" s="16" t="s">
        <v>473</v>
      </c>
      <c r="D140" t="s">
        <v>51</v>
      </c>
      <c r="E140" t="s">
        <v>474</v>
      </c>
      <c r="F140" s="16" t="s">
        <v>1</v>
      </c>
      <c r="G140" t="s">
        <v>56</v>
      </c>
      <c r="H140">
        <v>120</v>
      </c>
    </row>
    <row r="141" spans="1:8" x14ac:dyDescent="0.45">
      <c r="A141">
        <v>162</v>
      </c>
      <c r="B141" t="s">
        <v>475</v>
      </c>
      <c r="C141" s="16" t="s">
        <v>476</v>
      </c>
      <c r="D141" t="s">
        <v>64</v>
      </c>
      <c r="E141" t="s">
        <v>477</v>
      </c>
      <c r="F141" s="16" t="s">
        <v>1</v>
      </c>
      <c r="G141" t="s">
        <v>56</v>
      </c>
      <c r="H141">
        <v>162</v>
      </c>
    </row>
    <row r="142" spans="1:8" x14ac:dyDescent="0.45">
      <c r="A142">
        <v>121</v>
      </c>
      <c r="B142" t="s">
        <v>478</v>
      </c>
      <c r="C142" s="16" t="s">
        <v>479</v>
      </c>
      <c r="D142" t="s">
        <v>140</v>
      </c>
      <c r="E142" t="s">
        <v>480</v>
      </c>
      <c r="F142" s="16" t="s">
        <v>1</v>
      </c>
      <c r="G142" t="s">
        <v>56</v>
      </c>
      <c r="H142">
        <v>121</v>
      </c>
    </row>
    <row r="143" spans="1:8" x14ac:dyDescent="0.45">
      <c r="A143">
        <v>163</v>
      </c>
      <c r="B143" t="s">
        <v>481</v>
      </c>
      <c r="C143" s="16" t="s">
        <v>482</v>
      </c>
      <c r="D143" t="s">
        <v>125</v>
      </c>
      <c r="E143" t="s">
        <v>483</v>
      </c>
      <c r="F143" s="16" t="s">
        <v>1</v>
      </c>
      <c r="G143" t="s">
        <v>56</v>
      </c>
      <c r="H143">
        <v>163</v>
      </c>
    </row>
    <row r="144" spans="1:8" x14ac:dyDescent="0.45">
      <c r="A144">
        <v>76</v>
      </c>
      <c r="B144" t="s">
        <v>484</v>
      </c>
      <c r="C144" s="16" t="s">
        <v>485</v>
      </c>
      <c r="D144" t="s">
        <v>154</v>
      </c>
      <c r="E144" t="s">
        <v>486</v>
      </c>
      <c r="F144" s="16" t="s">
        <v>1</v>
      </c>
      <c r="G144" t="s">
        <v>56</v>
      </c>
      <c r="H144">
        <v>76</v>
      </c>
    </row>
    <row r="145" spans="1:8" x14ac:dyDescent="0.45">
      <c r="A145">
        <v>46</v>
      </c>
      <c r="B145" t="s">
        <v>487</v>
      </c>
      <c r="C145" s="16" t="s">
        <v>488</v>
      </c>
      <c r="D145" t="s">
        <v>59</v>
      </c>
      <c r="E145" t="s">
        <v>489</v>
      </c>
      <c r="F145" s="16" t="s">
        <v>2</v>
      </c>
      <c r="G145" t="s">
        <v>61</v>
      </c>
      <c r="H145">
        <v>46</v>
      </c>
    </row>
  </sheetData>
  <sheetProtection password="EF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TabelaG</vt:lpstr>
      <vt:lpstr>ListaGmin</vt:lpstr>
      <vt:lpstr>LG_gmina_wszystko</vt:lpstr>
      <vt:lpstr>LGkod</vt:lpstr>
      <vt:lpstr>TabelaG!Obszar_wydruku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1 – Tabela Rządowy program pomocy uczniom niepełnosprawnym w 2023 roku – pierwsza transza</dc:title>
  <dc:creator/>
  <cp:lastModifiedBy/>
  <dcterms:created xsi:type="dcterms:W3CDTF">2015-06-05T18:19:34Z</dcterms:created>
  <dcterms:modified xsi:type="dcterms:W3CDTF">2023-06-13T11:10:53Z</dcterms:modified>
</cp:coreProperties>
</file>