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yna.badura\Desktop\Wysyłka Aktywna tablica\"/>
    </mc:Choice>
  </mc:AlternateContent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0" yWindow="0" windowWidth="28800" windowHeight="12810"/>
  </bookViews>
  <sheets>
    <sheet name="wniosekA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<sst xmlns="http://schemas.openxmlformats.org/spreadsheetml/2006/main" count="86" uniqueCount="77">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</sst>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="110" zoomScaleNormal="110" workbookViewId="0">
      <selection sqref="A1:I1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25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0" t="s">
        <v>0</v>
      </c>
      <c r="D5" s="90"/>
      <c r="E5" s="90"/>
      <c r="F5" s="90"/>
      <c r="G5" s="90"/>
      <c r="H5" s="90"/>
    </row>
    <row r="6" spans="1:9" x14ac:dyDescent="0.25">
      <c r="A6" s="4"/>
    </row>
    <row r="7" spans="1:9" ht="66" customHeight="1" x14ac:dyDescent="0.25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4"/>
    </row>
    <row r="9" spans="1:9" ht="29.25" customHeight="1" x14ac:dyDescent="0.25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25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25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25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25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25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25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25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25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25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25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25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25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25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25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25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25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25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25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25">
      <c r="A37" s="28">
        <v>2</v>
      </c>
      <c r="B37" s="121" t="s">
        <v>19</v>
      </c>
      <c r="C37" s="122"/>
      <c r="D37" s="123"/>
      <c r="E37" s="125"/>
      <c r="F37" s="126"/>
      <c r="G37" s="126"/>
      <c r="H37" s="126"/>
      <c r="I37" s="127"/>
    </row>
    <row r="38" spans="1:9" ht="24" customHeight="1" x14ac:dyDescent="0.25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25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25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25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25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25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25">
      <c r="A46" s="16">
        <v>1</v>
      </c>
      <c r="B46" s="145" t="s">
        <v>75</v>
      </c>
      <c r="C46" s="146"/>
      <c r="D46" s="146"/>
      <c r="E46" s="146"/>
      <c r="F46" s="146"/>
      <c r="G46" s="147"/>
      <c r="H46" s="151"/>
      <c r="I46" s="152"/>
    </row>
    <row r="47" spans="1:9" ht="63.75" customHeight="1" x14ac:dyDescent="0.25">
      <c r="A47" s="16">
        <v>2</v>
      </c>
      <c r="B47" s="148" t="s">
        <v>76</v>
      </c>
      <c r="C47" s="149"/>
      <c r="D47" s="149"/>
      <c r="E47" s="149"/>
      <c r="F47" s="149"/>
      <c r="G47" s="150"/>
      <c r="H47" s="151"/>
      <c r="I47" s="152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25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25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25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25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25">
      <c r="A54" s="27">
        <v>3</v>
      </c>
      <c r="B54" s="156" t="s">
        <v>55</v>
      </c>
      <c r="C54" s="157"/>
      <c r="D54" s="157"/>
      <c r="E54" s="157"/>
      <c r="F54" s="158"/>
      <c r="G54" s="128"/>
      <c r="H54" s="129"/>
      <c r="I54" s="30"/>
    </row>
    <row r="55" spans="1:9" ht="33" customHeight="1" x14ac:dyDescent="0.25">
      <c r="A55" s="27">
        <v>4</v>
      </c>
      <c r="B55" s="156" t="s">
        <v>71</v>
      </c>
      <c r="C55" s="157"/>
      <c r="D55" s="157"/>
      <c r="E55" s="157"/>
      <c r="F55" s="158"/>
      <c r="G55" s="128"/>
      <c r="H55" s="129"/>
      <c r="I55" s="30"/>
    </row>
    <row r="56" spans="1:9" ht="22.5" customHeight="1" x14ac:dyDescent="0.25">
      <c r="A56" s="27">
        <v>5</v>
      </c>
      <c r="B56" s="156" t="s">
        <v>56</v>
      </c>
      <c r="C56" s="157"/>
      <c r="D56" s="157"/>
      <c r="E56" s="157"/>
      <c r="F56" s="158"/>
      <c r="G56" s="128"/>
      <c r="H56" s="129"/>
      <c r="I56" s="30"/>
    </row>
    <row r="57" spans="1:9" ht="27.75" customHeight="1" x14ac:dyDescent="0.25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25">
      <c r="A58" s="27">
        <v>7</v>
      </c>
      <c r="B58" s="156" t="s">
        <v>58</v>
      </c>
      <c r="C58" s="157"/>
      <c r="D58" s="157"/>
      <c r="E58" s="157"/>
      <c r="F58" s="158"/>
      <c r="G58" s="128"/>
      <c r="H58" s="129"/>
      <c r="I58" s="30"/>
    </row>
    <row r="59" spans="1:9" ht="39" customHeight="1" x14ac:dyDescent="0.25">
      <c r="A59" s="27">
        <v>8</v>
      </c>
      <c r="B59" s="138" t="s">
        <v>59</v>
      </c>
      <c r="C59" s="139"/>
      <c r="D59" s="139"/>
      <c r="E59" s="139"/>
      <c r="F59" s="140"/>
      <c r="G59" s="128"/>
      <c r="H59" s="129"/>
      <c r="I59" s="30"/>
    </row>
    <row r="60" spans="1:9" ht="68.25" customHeight="1" x14ac:dyDescent="0.25">
      <c r="A60" s="27">
        <v>9</v>
      </c>
      <c r="B60" s="148" t="s">
        <v>72</v>
      </c>
      <c r="C60" s="162"/>
      <c r="D60" s="162"/>
      <c r="E60" s="162"/>
      <c r="F60" s="163"/>
      <c r="G60" s="128"/>
      <c r="H60" s="129"/>
      <c r="I60" s="30"/>
    </row>
    <row r="61" spans="1:9" ht="15.75" x14ac:dyDescent="0.25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0</v>
      </c>
    </row>
    <row r="62" spans="1:9" x14ac:dyDescent="0.25">
      <c r="A62" s="4"/>
    </row>
    <row r="63" spans="1:9" ht="24" customHeight="1" x14ac:dyDescent="0.25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25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0</v>
      </c>
      <c r="I64" s="134"/>
    </row>
    <row r="65" spans="1:9" ht="15.75" x14ac:dyDescent="0.25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0</v>
      </c>
      <c r="I65" s="19" t="e">
        <f>H65/H64</f>
        <v>#DIV/0!</v>
      </c>
    </row>
    <row r="66" spans="1:9" ht="15.75" x14ac:dyDescent="0.25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0</v>
      </c>
      <c r="I66" s="19" t="e">
        <f>H66/H64</f>
        <v>#DIV/0!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e">
        <f>IF(słowniki!A6&gt;0.8,słowniki!A5,słowniki!A7)</f>
        <v>#DIV/0!</v>
      </c>
    </row>
    <row r="68" spans="1:9" x14ac:dyDescent="0.25">
      <c r="A68" s="4"/>
      <c r="F68" s="40"/>
      <c r="G68" s="41"/>
      <c r="H68" s="42"/>
    </row>
    <row r="69" spans="1:9" x14ac:dyDescent="0.25">
      <c r="A69" s="4"/>
      <c r="F69" s="43"/>
      <c r="G69" s="44"/>
      <c r="H69" s="45"/>
    </row>
    <row r="70" spans="1:9" x14ac:dyDescent="0.25">
      <c r="A70" s="4"/>
      <c r="B70" s="49"/>
      <c r="C70" s="49"/>
      <c r="D70" s="49"/>
      <c r="F70" s="46"/>
      <c r="G70" s="47"/>
      <c r="H70" s="48"/>
    </row>
    <row r="71" spans="1:9" x14ac:dyDescent="0.25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2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.75" x14ac:dyDescent="0.25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25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25">
      <c r="A81" s="4"/>
      <c r="B81" s="52"/>
      <c r="C81" s="52"/>
      <c r="D81" s="52"/>
      <c r="F81" s="52"/>
      <c r="G81" s="52"/>
      <c r="H81" s="52"/>
    </row>
    <row r="82" spans="1:8" x14ac:dyDescent="0.25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disablePrompts="1" count="3">
    <dataValidation type="whole" errorStyle="warning" operator="greaterThan" showInputMessage="1" showErrorMessage="1" errorTitle="Błąd" error="Maksymalna wnioskowana kwota wsparcia wynosi 35000 zł" sqref="H65">
      <formula1>35000</formula1>
    </dataValidation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="Proszę wybrać z listy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 t="e">
        <f>wniosekA!I65</f>
        <v>#DIV/0!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Badura Justyna</cp:lastModifiedBy>
  <cp:lastPrinted>2021-08-16T18:56:52Z</cp:lastPrinted>
  <dcterms:created xsi:type="dcterms:W3CDTF">2021-03-24T08:42:51Z</dcterms:created>
  <dcterms:modified xsi:type="dcterms:W3CDTF">2021-08-20T12:19:57Z</dcterms:modified>
</cp:coreProperties>
</file>