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en_skoroszyt" defaultThemeVersion="124226"/>
  <bookViews>
    <workbookView xWindow="240" yWindow="105" windowWidth="14805" windowHeight="8010" tabRatio="605"/>
  </bookViews>
  <sheets>
    <sheet name="Tabela" sheetId="1" r:id="rId1"/>
    <sheet name="ListaGmin" sheetId="2" state="hidden" r:id="rId2"/>
  </sheets>
  <definedNames>
    <definedName name="_xlnm._FilterDatabase" localSheetId="1" hidden="1">ListaGmin!$I$1:$I$145</definedName>
    <definedName name="LG_gmina_wszystko">TabelaGmin[gmina_wszystko]</definedName>
    <definedName name="LGkod">TabelaGmin[4]</definedName>
    <definedName name="_xlnm.Print_Area" localSheetId="0">Tabela!$A$1:$AD$36</definedName>
  </definedNames>
  <calcPr calcId="145621"/>
</workbook>
</file>

<file path=xl/calcChain.xml><?xml version="1.0" encoding="utf-8"?>
<calcChain xmlns="http://schemas.openxmlformats.org/spreadsheetml/2006/main">
  <c r="Z22" i="1" l="1"/>
  <c r="Y22" i="1"/>
  <c r="V22" i="1"/>
  <c r="S22" i="1"/>
  <c r="Q22" i="1"/>
  <c r="P22" i="1"/>
  <c r="M22" i="1"/>
  <c r="K22" i="1"/>
  <c r="J22" i="1"/>
  <c r="G22" i="1"/>
  <c r="D22" i="1"/>
  <c r="AB21" i="1"/>
  <c r="Z21" i="1"/>
  <c r="Y21" i="1"/>
  <c r="V21" i="1"/>
  <c r="S21" i="1"/>
  <c r="P21" i="1"/>
  <c r="M21" i="1"/>
  <c r="J21" i="1"/>
  <c r="G21" i="1"/>
  <c r="D21" i="1"/>
  <c r="Z20" i="1"/>
  <c r="T20" i="1"/>
  <c r="Q20" i="1"/>
  <c r="N20" i="1"/>
  <c r="K20" i="1"/>
  <c r="H20" i="1"/>
  <c r="E20" i="1"/>
  <c r="Z19" i="1"/>
  <c r="T19" i="1"/>
  <c r="Q19" i="1"/>
  <c r="N19" i="1"/>
  <c r="K19" i="1"/>
  <c r="H19" i="1"/>
  <c r="E19" i="1"/>
  <c r="Z18" i="1"/>
  <c r="T18" i="1"/>
  <c r="Q18" i="1"/>
  <c r="N18" i="1"/>
  <c r="K18" i="1"/>
  <c r="H18" i="1"/>
  <c r="E18" i="1"/>
  <c r="Z17" i="1"/>
  <c r="T17" i="1"/>
  <c r="Q17" i="1"/>
  <c r="N17" i="1"/>
  <c r="K17" i="1"/>
  <c r="H17" i="1"/>
  <c r="E17" i="1"/>
  <c r="Z16" i="1"/>
  <c r="T16" i="1"/>
  <c r="Q16" i="1"/>
  <c r="N16" i="1"/>
  <c r="K16" i="1"/>
  <c r="H16" i="1"/>
  <c r="E16" i="1"/>
  <c r="Z15" i="1"/>
  <c r="T15" i="1"/>
  <c r="Q15" i="1"/>
  <c r="N15" i="1"/>
  <c r="K15" i="1"/>
  <c r="H15" i="1"/>
  <c r="E15" i="1"/>
  <c r="Z14" i="1"/>
  <c r="T14" i="1"/>
  <c r="T22" i="1" s="1"/>
  <c r="Q14" i="1"/>
  <c r="N14" i="1"/>
  <c r="N22" i="1" s="1"/>
  <c r="K14" i="1"/>
  <c r="H14" i="1"/>
  <c r="E14" i="1"/>
  <c r="Z13" i="1"/>
  <c r="T13" i="1"/>
  <c r="T21" i="1" s="1"/>
  <c r="Q13" i="1"/>
  <c r="Q21" i="1" s="1"/>
  <c r="N13" i="1"/>
  <c r="N21" i="1" s="1"/>
  <c r="K13" i="1"/>
  <c r="K21" i="1" s="1"/>
  <c r="H13" i="1"/>
  <c r="H21" i="1" s="1"/>
  <c r="E13" i="1"/>
  <c r="W12" i="1"/>
  <c r="W22" i="1" s="1"/>
  <c r="AC11" i="1"/>
  <c r="AC21" i="1" s="1"/>
  <c r="W11" i="1"/>
  <c r="W21" i="1" s="1"/>
  <c r="M3" i="1"/>
  <c r="L3" i="1" s="1"/>
  <c r="H22" i="1" l="1"/>
  <c r="E22" i="1"/>
  <c r="E21" i="1"/>
  <c r="J3" i="1"/>
  <c r="AD8" i="1"/>
  <c r="S3" i="1" l="1"/>
  <c r="AC27" i="1" s="1"/>
  <c r="AC28" i="1" s="1"/>
</calcChain>
</file>

<file path=xl/sharedStrings.xml><?xml version="1.0" encoding="utf-8"?>
<sst xmlns="http://schemas.openxmlformats.org/spreadsheetml/2006/main" count="1000" uniqueCount="523">
  <si>
    <t>Nazwa typu jednostek</t>
  </si>
  <si>
    <t xml:space="preserve">rodzaj szkoły </t>
  </si>
  <si>
    <t>słabowidzący</t>
  </si>
  <si>
    <t>słabosłyszący</t>
  </si>
  <si>
    <t>z autyzmem, w tym z zespołem Aspergera</t>
  </si>
  <si>
    <t>niesłyszący</t>
  </si>
  <si>
    <t>z upośledzeniem umysłowym w stopniu umiarkowanym lub znacznym za wyjątkiem uczniów szkół przysposabiających do pracy</t>
  </si>
  <si>
    <t>1</t>
  </si>
  <si>
    <t>2</t>
  </si>
  <si>
    <t>3</t>
  </si>
  <si>
    <t>4</t>
  </si>
  <si>
    <t>5</t>
  </si>
  <si>
    <t>6</t>
  </si>
  <si>
    <t>7</t>
  </si>
  <si>
    <t>8</t>
  </si>
  <si>
    <t>9</t>
  </si>
  <si>
    <t>10</t>
  </si>
  <si>
    <t>ogólnodostępna</t>
  </si>
  <si>
    <t>specjalna</t>
  </si>
  <si>
    <t>X</t>
  </si>
  <si>
    <t>ogółem</t>
  </si>
  <si>
    <t>* oraz odpowiednich klas szkół artystycznych  prowadzonych przez ministra właściwego do spraw kultury i ochrony dziedzictwa narodowego oraz szkół prowadzonych przez Ministra Rolnictwa i Rozwoju Wsi</t>
  </si>
  <si>
    <t>sporządził (a):</t>
  </si>
  <si>
    <t>podpis:</t>
  </si>
  <si>
    <t>szkoła specjalna przysposabiająca do pracy</t>
  </si>
  <si>
    <t>technikum*</t>
  </si>
  <si>
    <t>liceum ogólnokształcące*</t>
  </si>
  <si>
    <t>telefon:</t>
  </si>
  <si>
    <t>email:</t>
  </si>
  <si>
    <t>DANE KONTAKTOWE</t>
  </si>
  <si>
    <t>Zakup podręczników</t>
  </si>
  <si>
    <t>cena podręcznika</t>
  </si>
  <si>
    <t xml:space="preserve">liczba uczniów </t>
  </si>
  <si>
    <t>wysokość dotacji</t>
  </si>
  <si>
    <t>cena  podręczników i/lub materiałów edukacyjnych</t>
  </si>
  <si>
    <t>liczba uczniów</t>
  </si>
  <si>
    <t>11</t>
  </si>
  <si>
    <t>12</t>
  </si>
  <si>
    <t>13</t>
  </si>
  <si>
    <t>14</t>
  </si>
  <si>
    <t>15</t>
  </si>
  <si>
    <t>16</t>
  </si>
  <si>
    <t>17</t>
  </si>
  <si>
    <t>18</t>
  </si>
  <si>
    <t>19</t>
  </si>
  <si>
    <t>20</t>
  </si>
  <si>
    <t>21</t>
  </si>
  <si>
    <t>22</t>
  </si>
  <si>
    <t>23</t>
  </si>
  <si>
    <t>24</t>
  </si>
  <si>
    <t>25</t>
  </si>
  <si>
    <t>26</t>
  </si>
  <si>
    <t>27</t>
  </si>
  <si>
    <t>gmina_wszystko</t>
  </si>
  <si>
    <t>idTerytGmina</t>
  </si>
  <si>
    <t>powiat</t>
  </si>
  <si>
    <t>gmina</t>
  </si>
  <si>
    <t>idRodzajGminy</t>
  </si>
  <si>
    <t>rodzaj_gminy</t>
  </si>
  <si>
    <t>Gmina miejska Aleksandrów Kujawski</t>
  </si>
  <si>
    <t>0401011</t>
  </si>
  <si>
    <t>aleksandrowski</t>
  </si>
  <si>
    <t>Aleksandrów Kujawski</t>
  </si>
  <si>
    <t>gmina miejska</t>
  </si>
  <si>
    <t>Gmina wiejska Aleksandrów Kujawski</t>
  </si>
  <si>
    <t>0401042</t>
  </si>
  <si>
    <t>gmina wiejska</t>
  </si>
  <si>
    <t>Gmina miejsko-wiejska Barcin</t>
  </si>
  <si>
    <t>0419013</t>
  </si>
  <si>
    <t>żniński</t>
  </si>
  <si>
    <t>Barcin</t>
  </si>
  <si>
    <t>gmina miejsko-wiejska</t>
  </si>
  <si>
    <t>Gmina wiejska Bartniczka</t>
  </si>
  <si>
    <t>0402062</t>
  </si>
  <si>
    <t>brodnicki</t>
  </si>
  <si>
    <t>Bartniczka</t>
  </si>
  <si>
    <t>Gmina wiejska Baruchowo</t>
  </si>
  <si>
    <t>0418022</t>
  </si>
  <si>
    <t>włocławski</t>
  </si>
  <si>
    <t>Baruchowo</t>
  </si>
  <si>
    <t>Gmina wiejska Bądkowo</t>
  </si>
  <si>
    <t>0401052</t>
  </si>
  <si>
    <t>Bądkowo</t>
  </si>
  <si>
    <t>Gmina wiejska Białe Błota</t>
  </si>
  <si>
    <t>0403012</t>
  </si>
  <si>
    <t>bydgoski</t>
  </si>
  <si>
    <t>Białe Błota</t>
  </si>
  <si>
    <t>Gmina wiejska Bobrowniki</t>
  </si>
  <si>
    <t>0408022</t>
  </si>
  <si>
    <t>lipnowski</t>
  </si>
  <si>
    <t>Bobrowniki</t>
  </si>
  <si>
    <t>Gmina wiejska Bobrowo</t>
  </si>
  <si>
    <t>0402022</t>
  </si>
  <si>
    <t>Bobrowo</t>
  </si>
  <si>
    <t>Gmina wiejska Boniewo</t>
  </si>
  <si>
    <t>0418032</t>
  </si>
  <si>
    <t>Boniewo</t>
  </si>
  <si>
    <t>Gmina miejska Brodnica</t>
  </si>
  <si>
    <t>0402011</t>
  </si>
  <si>
    <t>Brodnica</t>
  </si>
  <si>
    <t>Gmina wiejska Brodnica</t>
  </si>
  <si>
    <t>0402032</t>
  </si>
  <si>
    <t>Gmina miejsko-wiejska Brześć Kujawski</t>
  </si>
  <si>
    <t>0418043</t>
  </si>
  <si>
    <t>Brześć Kujawski</t>
  </si>
  <si>
    <t>Gmina wiejska Brzozie</t>
  </si>
  <si>
    <t>0402042</t>
  </si>
  <si>
    <t>Brzozie</t>
  </si>
  <si>
    <t>Gmina wiejska Brzuze</t>
  </si>
  <si>
    <t>0412022</t>
  </si>
  <si>
    <t>rypiński</t>
  </si>
  <si>
    <t>Brzuze</t>
  </si>
  <si>
    <t>Gmina wiejska Bukowiec</t>
  </si>
  <si>
    <t>0414012</t>
  </si>
  <si>
    <t>świecki</t>
  </si>
  <si>
    <t>Bukowiec</t>
  </si>
  <si>
    <t>M. Bydgoszcz</t>
  </si>
  <si>
    <t>0461011</t>
  </si>
  <si>
    <t>Bydgoszcz</t>
  </si>
  <si>
    <t>Gmina wiejska Bytoń</t>
  </si>
  <si>
    <t>0411022</t>
  </si>
  <si>
    <t>radziejowski</t>
  </si>
  <si>
    <t>Bytoń</t>
  </si>
  <si>
    <t>Gmina wiejska Cekcyn</t>
  </si>
  <si>
    <t>0416012</t>
  </si>
  <si>
    <t>tucholski</t>
  </si>
  <si>
    <t>Cekcyn</t>
  </si>
  <si>
    <t>Gmina miejska Chełmno</t>
  </si>
  <si>
    <t>0404011</t>
  </si>
  <si>
    <t>chełmiński</t>
  </si>
  <si>
    <t>Chełmno</t>
  </si>
  <si>
    <t>Gmina wiejska Chełmno</t>
  </si>
  <si>
    <t>0404022</t>
  </si>
  <si>
    <t>Gmina miejska Chełmża</t>
  </si>
  <si>
    <t>0415011</t>
  </si>
  <si>
    <t>toruński</t>
  </si>
  <si>
    <t>Chełmża</t>
  </si>
  <si>
    <t>Gmina wiejska Chełmża</t>
  </si>
  <si>
    <t>0415022</t>
  </si>
  <si>
    <t>Gmina wiejska Choceń</t>
  </si>
  <si>
    <t>0418052</t>
  </si>
  <si>
    <t>Choceń</t>
  </si>
  <si>
    <t>Gmina miejsko-wiejska Chodecz</t>
  </si>
  <si>
    <t>0418063</t>
  </si>
  <si>
    <t>Chodecz</t>
  </si>
  <si>
    <t>Gmina wiejska Chrostkowo</t>
  </si>
  <si>
    <t>0408032</t>
  </si>
  <si>
    <t>Chrostkowo</t>
  </si>
  <si>
    <t>Gmina wiejska Ciechocin</t>
  </si>
  <si>
    <t>0405022</t>
  </si>
  <si>
    <t>golubsko-dobrzyński</t>
  </si>
  <si>
    <t>Ciechocin</t>
  </si>
  <si>
    <t>Gmina miejska Ciechocinek</t>
  </si>
  <si>
    <t>0401021</t>
  </si>
  <si>
    <t>Ciechocinek</t>
  </si>
  <si>
    <t>Gmina wiejska Czernikowo</t>
  </si>
  <si>
    <t>0415032</t>
  </si>
  <si>
    <t>Czernikowo</t>
  </si>
  <si>
    <t>Gmina wiejska Dąbrowa</t>
  </si>
  <si>
    <t>0409012</t>
  </si>
  <si>
    <t>mogileński</t>
  </si>
  <si>
    <t>Dąbrowa</t>
  </si>
  <si>
    <t>Gmina wiejska Dąbrowa Biskupia</t>
  </si>
  <si>
    <t>0407022</t>
  </si>
  <si>
    <t>inowrocławski</t>
  </si>
  <si>
    <t>Dąbrowa Biskupia</t>
  </si>
  <si>
    <t>Gmina wiejska Dąbrowa Chełmińska</t>
  </si>
  <si>
    <t>0403022</t>
  </si>
  <si>
    <t>Dąbrowa Chełmińska</t>
  </si>
  <si>
    <t>Gmina wiejska Dębowa Łąka</t>
  </si>
  <si>
    <t>0417022</t>
  </si>
  <si>
    <t>wąbrzeski</t>
  </si>
  <si>
    <t>Dębowa Łąka</t>
  </si>
  <si>
    <t>Gmina wiejska Dobrcz</t>
  </si>
  <si>
    <t>0403032</t>
  </si>
  <si>
    <t>Dobrcz</t>
  </si>
  <si>
    <t>Gmina wiejska Dobre</t>
  </si>
  <si>
    <t>0411032</t>
  </si>
  <si>
    <t>Dobre</t>
  </si>
  <si>
    <t>Gmina miejsko-wiejska Dobrzyń nad Wisłą</t>
  </si>
  <si>
    <t>0408043</t>
  </si>
  <si>
    <t>Dobrzyń nad Wisłą</t>
  </si>
  <si>
    <t>Gmina wiejska Dragacz</t>
  </si>
  <si>
    <t>0414022</t>
  </si>
  <si>
    <t>Dragacz</t>
  </si>
  <si>
    <t>Gmina wiejska Drzycim</t>
  </si>
  <si>
    <t>0414032</t>
  </si>
  <si>
    <t>Drzycim</t>
  </si>
  <si>
    <t>Gmina wiejska Fabianki</t>
  </si>
  <si>
    <t>0418072</t>
  </si>
  <si>
    <t>Fabianki</t>
  </si>
  <si>
    <t>Gmina wiejska Gąsawa</t>
  </si>
  <si>
    <t>0419022</t>
  </si>
  <si>
    <t>Gąsawa</t>
  </si>
  <si>
    <t>Gmina miejsko-wiejska Gniewkowo</t>
  </si>
  <si>
    <t>0407033</t>
  </si>
  <si>
    <t>Gniewkowo</t>
  </si>
  <si>
    <t>Gmina miejska Golub-Dobrzyń</t>
  </si>
  <si>
    <t>0405011</t>
  </si>
  <si>
    <t>Golub-Dobrzyń</t>
  </si>
  <si>
    <t>Gmina wiejska Golub-Dobrzyń</t>
  </si>
  <si>
    <t>0405032</t>
  </si>
  <si>
    <t>Gmina wiejska Gostycyn</t>
  </si>
  <si>
    <t>0416022</t>
  </si>
  <si>
    <t>Gostycyn</t>
  </si>
  <si>
    <t>Gmina miejsko-wiejska Górzno</t>
  </si>
  <si>
    <t>0402053</t>
  </si>
  <si>
    <t>Górzno</t>
  </si>
  <si>
    <t>M. Grudziądz</t>
  </si>
  <si>
    <t>0462011</t>
  </si>
  <si>
    <t>Grudziądz</t>
  </si>
  <si>
    <t>Gmina wiejska Grudziądz</t>
  </si>
  <si>
    <t>0406012</t>
  </si>
  <si>
    <t>grudziądzki</t>
  </si>
  <si>
    <t>Gmina wiejska Gruta</t>
  </si>
  <si>
    <t>0406022</t>
  </si>
  <si>
    <t>Gruta</t>
  </si>
  <si>
    <t>Gmina miejska Inowrocław</t>
  </si>
  <si>
    <t>0407011</t>
  </si>
  <si>
    <t>Inowrocław</t>
  </si>
  <si>
    <t>Gmina wiejska Inowrocław</t>
  </si>
  <si>
    <t>0407042</t>
  </si>
  <si>
    <t>Gmina miejsko-wiejska Izbica Kujawska</t>
  </si>
  <si>
    <t>0418083</t>
  </si>
  <si>
    <t>Izbica Kujawska</t>
  </si>
  <si>
    <t>Gmina miejsko-wiejska Jabłonowo Pomorskie</t>
  </si>
  <si>
    <t>0402073</t>
  </si>
  <si>
    <t>Jabłonowo Pomorskie</t>
  </si>
  <si>
    <t>Gmina miejsko-wiejska Janikowo</t>
  </si>
  <si>
    <t>0407053</t>
  </si>
  <si>
    <t>Janikowo</t>
  </si>
  <si>
    <t>Gmina miejsko-wiejska Janowiec Wielkopolski</t>
  </si>
  <si>
    <t>0419033</t>
  </si>
  <si>
    <t>Janowiec Wielkopolski</t>
  </si>
  <si>
    <t>Gmina wiejska Jeziora Wielkie</t>
  </si>
  <si>
    <t>0409022</t>
  </si>
  <si>
    <t>Jeziora Wielkie</t>
  </si>
  <si>
    <t>Gmina wiejska Jeżewo</t>
  </si>
  <si>
    <t>0414042</t>
  </si>
  <si>
    <t>Jeżewo</t>
  </si>
  <si>
    <t>Gmina miejsko-wiejska Kamień Krajeński</t>
  </si>
  <si>
    <t>0413013</t>
  </si>
  <si>
    <t>sępoleński</t>
  </si>
  <si>
    <t>Kamień Krajeński</t>
  </si>
  <si>
    <t>Gmina miejsko-wiejska Kcynia</t>
  </si>
  <si>
    <t>0410013</t>
  </si>
  <si>
    <t>nakielski</t>
  </si>
  <si>
    <t>Kcynia</t>
  </si>
  <si>
    <t>Gmina wiejska Kęsowo</t>
  </si>
  <si>
    <t>0416032</t>
  </si>
  <si>
    <t>Kęsowo</t>
  </si>
  <si>
    <t>Gmina wiejska Kijewo Królewskie</t>
  </si>
  <si>
    <t>0404032</t>
  </si>
  <si>
    <t>Kijewo Królewskie</t>
  </si>
  <si>
    <t>Gmina wiejska Kikół</t>
  </si>
  <si>
    <t>0408052</t>
  </si>
  <si>
    <t>Kikół</t>
  </si>
  <si>
    <t>Gmina wiejska Koneck</t>
  </si>
  <si>
    <t>0401062</t>
  </si>
  <si>
    <t>Koneck</t>
  </si>
  <si>
    <t>Gmina miejsko-wiejska Koronowo</t>
  </si>
  <si>
    <t>0403043</t>
  </si>
  <si>
    <t>Koronowo</t>
  </si>
  <si>
    <t>Gmina miejska Kowal</t>
  </si>
  <si>
    <t>0418011</t>
  </si>
  <si>
    <t>Kowal</t>
  </si>
  <si>
    <t>Gmina wiejska Kowal</t>
  </si>
  <si>
    <t>0418092</t>
  </si>
  <si>
    <t>Gmina miejsko-wiejska Kowalewo Pomorskie</t>
  </si>
  <si>
    <t>0405043</t>
  </si>
  <si>
    <t>Kowalewo Pomorskie</t>
  </si>
  <si>
    <t>Gmina miejsko-wiejska Kruszwica</t>
  </si>
  <si>
    <t>0407063</t>
  </si>
  <si>
    <t>Kruszwica</t>
  </si>
  <si>
    <t>Gmina wiejska Książki</t>
  </si>
  <si>
    <t>0417032</t>
  </si>
  <si>
    <t>Książki</t>
  </si>
  <si>
    <t>Gmina miejska Lipno</t>
  </si>
  <si>
    <t>0408011</t>
  </si>
  <si>
    <t>Lipno</t>
  </si>
  <si>
    <t>Gmina wiejska Lipno</t>
  </si>
  <si>
    <t>0408062</t>
  </si>
  <si>
    <t>Gmina wiejska Lisewo</t>
  </si>
  <si>
    <t>0404042</t>
  </si>
  <si>
    <t>Lisewo</t>
  </si>
  <si>
    <t>Gmina wiejska Lniano</t>
  </si>
  <si>
    <t>0414052</t>
  </si>
  <si>
    <t>Lniano</t>
  </si>
  <si>
    <t>Gmina wiejska Lubanie</t>
  </si>
  <si>
    <t>0418102</t>
  </si>
  <si>
    <t>Lubanie</t>
  </si>
  <si>
    <t>Gmina wiejska Lubicz</t>
  </si>
  <si>
    <t>0415042</t>
  </si>
  <si>
    <t>Lubicz</t>
  </si>
  <si>
    <t>Gmina miejsko-wiejska Lubień Kujawski</t>
  </si>
  <si>
    <t>0418113</t>
  </si>
  <si>
    <t>Lubień Kujawski</t>
  </si>
  <si>
    <t>Gmina wiejska Lubiewo</t>
  </si>
  <si>
    <t>0416042</t>
  </si>
  <si>
    <t>Lubiewo</t>
  </si>
  <si>
    <t>Gmina miejsko-wiejska Lubraniec</t>
  </si>
  <si>
    <t>0418123</t>
  </si>
  <si>
    <t>Lubraniec</t>
  </si>
  <si>
    <t>Gmina miejsko-wiejska Łabiszyn</t>
  </si>
  <si>
    <t>0419043</t>
  </si>
  <si>
    <t>Łabiszyn</t>
  </si>
  <si>
    <t>Gmina miejsko-wiejska Łasin</t>
  </si>
  <si>
    <t>0406033</t>
  </si>
  <si>
    <t>Łasin</t>
  </si>
  <si>
    <t>Gmina wiejska Łubianka</t>
  </si>
  <si>
    <t>0415052</t>
  </si>
  <si>
    <t>Łubianka</t>
  </si>
  <si>
    <t>Gmina wiejska Łysomice</t>
  </si>
  <si>
    <t>0415062</t>
  </si>
  <si>
    <t>Łysomice</t>
  </si>
  <si>
    <t>Gmina miejsko-wiejska Mogilno</t>
  </si>
  <si>
    <t>0409033</t>
  </si>
  <si>
    <t>Mogilno</t>
  </si>
  <si>
    <t>Gmina miejsko-wiejska Mrocza</t>
  </si>
  <si>
    <t>0410023</t>
  </si>
  <si>
    <t>Mrocza</t>
  </si>
  <si>
    <t>Gmina miejsko-wiejska Nakło nad Notecią</t>
  </si>
  <si>
    <t>0410033</t>
  </si>
  <si>
    <t>Nakło nad Notecią</t>
  </si>
  <si>
    <t>Gmina miejska Nieszawa</t>
  </si>
  <si>
    <t>0401031</t>
  </si>
  <si>
    <t>Nieszawa</t>
  </si>
  <si>
    <t>Gmina wiejska Nowa Wieś Wielka</t>
  </si>
  <si>
    <t>0403052</t>
  </si>
  <si>
    <t>Nowa Wieś Wielka</t>
  </si>
  <si>
    <t>Gmina miejsko-wiejska Nowe</t>
  </si>
  <si>
    <t>0414063</t>
  </si>
  <si>
    <t>Nowe</t>
  </si>
  <si>
    <t>Gmina wiejska Obrowo</t>
  </si>
  <si>
    <t>0415072</t>
  </si>
  <si>
    <t>Obrowo</t>
  </si>
  <si>
    <t>Gmina wiejska Osie</t>
  </si>
  <si>
    <t>0414072</t>
  </si>
  <si>
    <t>Osie</t>
  </si>
  <si>
    <t>Gmina wiejska Osiek</t>
  </si>
  <si>
    <t>0402082</t>
  </si>
  <si>
    <t>Osiek</t>
  </si>
  <si>
    <t>Gmina wiejska Osielsko</t>
  </si>
  <si>
    <t>0403062</t>
  </si>
  <si>
    <t>Osielsko</t>
  </si>
  <si>
    <t>Gmina wiejska Osięciny</t>
  </si>
  <si>
    <t>0411042</t>
  </si>
  <si>
    <t>Osięciny</t>
  </si>
  <si>
    <t>Gmina miejsko-wiejska Pakość</t>
  </si>
  <si>
    <t>0407073</t>
  </si>
  <si>
    <t>Pakość</t>
  </si>
  <si>
    <t>Gmina wiejska Papowo Biskupie</t>
  </si>
  <si>
    <t>0404052</t>
  </si>
  <si>
    <t>Papowo Biskupie</t>
  </si>
  <si>
    <t>Gmina miejsko-wiejska Piotrków Kujawski</t>
  </si>
  <si>
    <t>0411053</t>
  </si>
  <si>
    <t>Piotrków Kujawski</t>
  </si>
  <si>
    <t>Gmina wiejska Płużnica</t>
  </si>
  <si>
    <t>0417042</t>
  </si>
  <si>
    <t>Płużnica</t>
  </si>
  <si>
    <t>Gmina wiejska Pruszcz</t>
  </si>
  <si>
    <t>0414082</t>
  </si>
  <si>
    <t>Pruszcz</t>
  </si>
  <si>
    <t>Gmina wiejska Raciążek</t>
  </si>
  <si>
    <t>0401072</t>
  </si>
  <si>
    <t>Raciążek</t>
  </si>
  <si>
    <t>Gmina wiejska Radomin</t>
  </si>
  <si>
    <t>0405052</t>
  </si>
  <si>
    <t>Radomin</t>
  </si>
  <si>
    <t>Gmina miejska Radziejów</t>
  </si>
  <si>
    <t>0411011</t>
  </si>
  <si>
    <t>Radziejów</t>
  </si>
  <si>
    <t>Gmina wiejska Radziejów</t>
  </si>
  <si>
    <t>0411062</t>
  </si>
  <si>
    <t>Gmina miejsko-wiejska Radzyń Chełmiński</t>
  </si>
  <si>
    <t>0406043</t>
  </si>
  <si>
    <t>Radzyń Chełmiński</t>
  </si>
  <si>
    <t>0412032</t>
  </si>
  <si>
    <t>Rogowo</t>
  </si>
  <si>
    <t>0419052</t>
  </si>
  <si>
    <t>Gmina wiejska Rogóźno</t>
  </si>
  <si>
    <t>0406052</t>
  </si>
  <si>
    <t>Rogóźno</t>
  </si>
  <si>
    <t>Gmina wiejska Rojewo</t>
  </si>
  <si>
    <t>0407082</t>
  </si>
  <si>
    <t>Rojewo</t>
  </si>
  <si>
    <t>Gmina wiejska Ryńsk</t>
  </si>
  <si>
    <t>0417052</t>
  </si>
  <si>
    <t>Ryńsk</t>
  </si>
  <si>
    <t>Gmina miejska Rypin</t>
  </si>
  <si>
    <t>0412011</t>
  </si>
  <si>
    <t>Rypin</t>
  </si>
  <si>
    <t>Gmina wiejska Rypin</t>
  </si>
  <si>
    <t>0412042</t>
  </si>
  <si>
    <t>Gmina wiejska Sadki</t>
  </si>
  <si>
    <t>0410042</t>
  </si>
  <si>
    <t>Sadki</t>
  </si>
  <si>
    <t>Gmina miejsko-wiejska Sępólno Krajeńskie</t>
  </si>
  <si>
    <t>0413023</t>
  </si>
  <si>
    <t>Sępólno Krajeńskie</t>
  </si>
  <si>
    <t>Gmina wiejska Sicienko</t>
  </si>
  <si>
    <t>0403072</t>
  </si>
  <si>
    <t>Sicienko</t>
  </si>
  <si>
    <t>Gmina miejsko-wiejska Skępe</t>
  </si>
  <si>
    <t>0408073</t>
  </si>
  <si>
    <t>Skępe</t>
  </si>
  <si>
    <t>Gmina wiejska Skrwilno</t>
  </si>
  <si>
    <t>0412052</t>
  </si>
  <si>
    <t>Skrwilno</t>
  </si>
  <si>
    <t>Gmina miejsko-wiejska Solec Kujawski</t>
  </si>
  <si>
    <t>0403083</t>
  </si>
  <si>
    <t>Solec Kujawski</t>
  </si>
  <si>
    <t>Gmina wiejska Sośno</t>
  </si>
  <si>
    <t>0413032</t>
  </si>
  <si>
    <t>Sośno</t>
  </si>
  <si>
    <t>Gmina wiejska Stolno</t>
  </si>
  <si>
    <t>0404062</t>
  </si>
  <si>
    <t>Stolno</t>
  </si>
  <si>
    <t>Gmina miejsko-wiejska Strzelno</t>
  </si>
  <si>
    <t>0409043</t>
  </si>
  <si>
    <t>Strzelno</t>
  </si>
  <si>
    <t>Gmina miejsko-wiejska Szubin</t>
  </si>
  <si>
    <t>0410053</t>
  </si>
  <si>
    <t>Szubin</t>
  </si>
  <si>
    <t>Gmina wiejska Śliwice</t>
  </si>
  <si>
    <t>0416052</t>
  </si>
  <si>
    <t>Śliwice</t>
  </si>
  <si>
    <t>Gmina miejsko-wiejska Świecie</t>
  </si>
  <si>
    <t>0414093</t>
  </si>
  <si>
    <t>Świecie</t>
  </si>
  <si>
    <t>Gmina wiejska Świecie nad Osą</t>
  </si>
  <si>
    <t>0406062</t>
  </si>
  <si>
    <t>Świecie nad Osą</t>
  </si>
  <si>
    <t>Gmina wiejska Świedziebnia</t>
  </si>
  <si>
    <t>0402092</t>
  </si>
  <si>
    <t>Świedziebnia</t>
  </si>
  <si>
    <t>Gmina wiejska Świekatowo</t>
  </si>
  <si>
    <t>0414102</t>
  </si>
  <si>
    <t>Świekatowo</t>
  </si>
  <si>
    <t>Gmina wiejska Tłuchowo</t>
  </si>
  <si>
    <t>0408082</t>
  </si>
  <si>
    <t>Tłuchowo</t>
  </si>
  <si>
    <t>Gmina wiejska Topólka</t>
  </si>
  <si>
    <t>0411072</t>
  </si>
  <si>
    <t>Topólka</t>
  </si>
  <si>
    <t>M. Toruń</t>
  </si>
  <si>
    <t>0463011</t>
  </si>
  <si>
    <t>Toruń</t>
  </si>
  <si>
    <t>Gmina miejsko-wiejska Tuchola</t>
  </si>
  <si>
    <t>0416063</t>
  </si>
  <si>
    <t>Tuchola</t>
  </si>
  <si>
    <t>Gmina wiejska Unisław</t>
  </si>
  <si>
    <t>0404072</t>
  </si>
  <si>
    <t>Unisław</t>
  </si>
  <si>
    <t>Gmina wiejska Waganiec</t>
  </si>
  <si>
    <t>0401082</t>
  </si>
  <si>
    <t>Waganiec</t>
  </si>
  <si>
    <t>Gmina wiejska Warlubie</t>
  </si>
  <si>
    <t>0414112</t>
  </si>
  <si>
    <t>Warlubie</t>
  </si>
  <si>
    <t>Gmina miejska Wąbrzeźno</t>
  </si>
  <si>
    <t>0417011</t>
  </si>
  <si>
    <t>Wąbrzeźno</t>
  </si>
  <si>
    <t>Gmina wiejska Wąpielsk</t>
  </si>
  <si>
    <t>0412062</t>
  </si>
  <si>
    <t>Wąpielsk</t>
  </si>
  <si>
    <t>Gmina wiejska Wielgie</t>
  </si>
  <si>
    <t>0408092</t>
  </si>
  <si>
    <t>Wielgie</t>
  </si>
  <si>
    <t>Gmina wiejska Wielka Nieszawka</t>
  </si>
  <si>
    <t>0415082</t>
  </si>
  <si>
    <t>Wielka Nieszawka</t>
  </si>
  <si>
    <t>Gmina miejsko-wiejska Więcbork</t>
  </si>
  <si>
    <t>0413043</t>
  </si>
  <si>
    <t>Więcbork</t>
  </si>
  <si>
    <t>M. Włocławek</t>
  </si>
  <si>
    <t>0464011</t>
  </si>
  <si>
    <t>Włocławek</t>
  </si>
  <si>
    <t>Gmina wiejska Włocławek</t>
  </si>
  <si>
    <t>0418132</t>
  </si>
  <si>
    <t>Gmina wiejska Zakrzewo</t>
  </si>
  <si>
    <t>0401092</t>
  </si>
  <si>
    <t>Zakrzewo</t>
  </si>
  <si>
    <t>Gmina wiejska Zbiczno</t>
  </si>
  <si>
    <t>0402102</t>
  </si>
  <si>
    <t>Zbiczno</t>
  </si>
  <si>
    <t>Gmina wiejska Zbójno</t>
  </si>
  <si>
    <t>0405062</t>
  </si>
  <si>
    <t>Zbójno</t>
  </si>
  <si>
    <t>Gmina wiejska Zławieś Wielka</t>
  </si>
  <si>
    <t>0415092</t>
  </si>
  <si>
    <t>Zławieś Wielka</t>
  </si>
  <si>
    <t>Gmina wiejska Złotniki Kujawskie</t>
  </si>
  <si>
    <t>0407092</t>
  </si>
  <si>
    <t>Złotniki Kujawskie</t>
  </si>
  <si>
    <t>Gmina miejsko-wiejska Żnin</t>
  </si>
  <si>
    <t>0419063</t>
  </si>
  <si>
    <t>Żnin</t>
  </si>
  <si>
    <t>Powiat</t>
  </si>
  <si>
    <t>Teryt</t>
  </si>
  <si>
    <t>Gmina wiejska Rogowo (rypiński)</t>
  </si>
  <si>
    <t>Gmina wiejska Rogowo (żniński)</t>
  </si>
  <si>
    <t>kod2</t>
  </si>
  <si>
    <t>Kod</t>
  </si>
  <si>
    <t>Nazwa gminy (po kliknięciu pojawi się przycisk listy rozwijalnej)</t>
  </si>
  <si>
    <t>Szkoła podstawowa 
klasa III*</t>
  </si>
  <si>
    <r>
      <t>klasa I i II branżowej szkoły I</t>
    </r>
    <r>
      <rPr>
        <b/>
        <sz val="12"/>
        <color theme="1"/>
        <rFont val="Calibri"/>
        <family val="2"/>
        <charset val="238"/>
      </rPr>
      <t> </t>
    </r>
    <r>
      <rPr>
        <b/>
        <sz val="12"/>
        <color theme="1"/>
        <rFont val="Times New Roman"/>
        <family val="1"/>
        <charset val="238"/>
      </rPr>
      <t>stopnia</t>
    </r>
  </si>
  <si>
    <t>z niepełnosprawnością ruchową,
w tym z afazją</t>
  </si>
  <si>
    <t>z upośledzeniem umysłowym 
w stopniu lekkim</t>
  </si>
  <si>
    <r>
      <t>klasa III dotychczasowej zasadniczej szkoły zawodowej prowadzonej w</t>
    </r>
    <r>
      <rPr>
        <b/>
        <sz val="12"/>
        <color theme="1"/>
        <rFont val="Calibri"/>
        <family val="2"/>
        <charset val="238"/>
      </rPr>
      <t> </t>
    </r>
    <r>
      <rPr>
        <b/>
        <sz val="12"/>
        <color theme="1"/>
        <rFont val="Times New Roman"/>
        <family val="1"/>
        <charset val="238"/>
      </rPr>
      <t>branżowej szkole I</t>
    </r>
    <r>
      <rPr>
        <b/>
        <sz val="12"/>
        <color theme="1"/>
        <rFont val="Calibri"/>
        <family val="2"/>
        <charset val="238"/>
      </rPr>
      <t> </t>
    </r>
    <r>
      <rPr>
        <b/>
        <sz val="12"/>
        <color theme="1"/>
        <rFont val="Times New Roman"/>
        <family val="1"/>
        <charset val="238"/>
      </rPr>
      <t>stopnia</t>
    </r>
  </si>
  <si>
    <r>
      <t>Liczba posiadających orzeczenie o potrzebie kształcenia specjalnego, o którym mowa w art. 127 ust. 10 ustawy z dnia 14 grudnia 2016 r. – Prawo oświatowe (Dz. U. z 2018 r. poz. 996)  albo orzeczenie o potrzebie kształcenia specjalnego, o którym mowa w art. 312 ust. 1 i 2 ustawy z dnia 14 grudnia 2016 r. – Przepisy wprowadzające ustawę – Prawo oświatowe (Dz. U. z 2017 r. poz. 60, 949 i 2203), uczęszczających w roku szkolnym 2018/2019 do szkół dla dzieci i młodzieży do: klasy III dotychczasowej zasadniczej szkoły zawodowej prowadzonych w branżowych  szkołach I stopnia, klas I i II branżowej szkoły I stopnia, liceum ogólnokształcącego, technikum lub szkoły specjalnej przysposabiającej do pracy,  klas IV–VI ogólnokształcącej szkoły muzycznej II stopnia, klas IV–VI ogólnokształcącej szkoły sztuk pięknych, klas VII–IX ogólnokształcącej szkoły baletowej, lub liceum plastycznego.
W przypadku uczniów z niepełnosprawnością intelektualną w stopniu umiarkowanym lub znacznym oraz uczniów z niepełnosprawnościami sprzężonymi, w przypadku gdy jedną z niepełnosprawności jest niepełnosprawność intelektualna w stopniu umiarkowanym lub znacznym, uczęszczających w roku szkolnym 2018/2019 do szkół dla dzieci i młodzieży do: klasy III szkoły podstawowej, klasy III dotychczasowej zasadniczej szkoły zawodowej prowadzonej w branżowych  szkołach I stopnia, klas I i II branżowej szkoły I stopnia, liceum ogólnokształcącego, technikum lub szkoły specjalnej przysposabiającej do pracy, dofinansowanie obejmuje również zakup materiałów edukacyjnych, o których mowa w art. 3 pkt 24 ustawy z dnia 7 września 1991 r. o</t>
    </r>
    <r>
      <rPr>
        <b/>
        <sz val="12"/>
        <color theme="1"/>
        <rFont val="Calibri"/>
        <family val="2"/>
        <charset val="238"/>
      </rPr>
      <t> </t>
    </r>
    <r>
      <rPr>
        <b/>
        <sz val="12"/>
        <color theme="1"/>
        <rFont val="Times New Roman"/>
        <family val="1"/>
        <charset val="238"/>
      </rPr>
      <t>systemie oświaty.</t>
    </r>
  </si>
  <si>
    <t>Data:</t>
  </si>
  <si>
    <t>………………………………………………………………………………</t>
  </si>
  <si>
    <t xml:space="preserve"> TABELA „Wyprawka szkolna” w 2018 r. — rozliczenie dotacji</t>
  </si>
  <si>
    <t>Plan dotacji</t>
  </si>
  <si>
    <t>Przekazano dla jst</t>
  </si>
  <si>
    <t>Nierozdysponowane</t>
  </si>
  <si>
    <t>Wykonanie dotacji</t>
  </si>
  <si>
    <t>Kwota dotacji do zwrotu</t>
  </si>
  <si>
    <t>Wykonanie środków z dotacji</t>
  </si>
  <si>
    <t>Liczba dzieci ogółem</t>
  </si>
  <si>
    <t>Zakup podręczników
i/lub materiałow edukacyjnych</t>
  </si>
  <si>
    <r>
      <t>z upośledzeniem umysłowym w stopniu umiarkowanym lub znacznym, uczęszczający w roku szkolnym 2018/2019 do klasy  III  szkoły podstawowej, w przypadku gdy nie korzystają z podręcznika do zajęć z</t>
    </r>
    <r>
      <rPr>
        <b/>
        <sz val="12"/>
        <rFont val="Calibri"/>
        <family val="2"/>
        <charset val="238"/>
      </rPr>
      <t> </t>
    </r>
    <r>
      <rPr>
        <b/>
        <sz val="12"/>
        <rFont val="Times New Roman"/>
        <family val="1"/>
        <charset val="238"/>
      </rPr>
      <t>zakresu edukacji: polonistycznej, matematycznej, przyrodniczej i</t>
    </r>
    <r>
      <rPr>
        <b/>
        <sz val="12"/>
        <rFont val="Calibri"/>
        <family val="2"/>
        <charset val="238"/>
      </rPr>
      <t> </t>
    </r>
    <r>
      <rPr>
        <b/>
        <sz val="12"/>
        <rFont val="Times New Roman"/>
        <family val="1"/>
        <charset val="238"/>
      </rPr>
      <t>społecznej, zapewnionego przez ministra właściwego do spraw oświaty i</t>
    </r>
    <r>
      <rPr>
        <b/>
        <sz val="12"/>
        <rFont val="Calibri"/>
        <family val="2"/>
        <charset val="238"/>
      </rPr>
      <t> </t>
    </r>
    <r>
      <rPr>
        <b/>
        <sz val="12"/>
        <rFont val="Times New Roman"/>
        <family val="1"/>
        <charset val="238"/>
      </rPr>
      <t>wychowania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</si>
</sst>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yyyy\-mm\-dd;@"/>
  </numFmts>
  <fonts count="3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24"/>
      <name val="Times New Roman"/>
      <family val="1"/>
      <charset val="238"/>
    </font>
    <font>
      <sz val="14"/>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6"/>
      <name val="Times New Roman"/>
      <family val="1"/>
      <charset val="238"/>
    </font>
    <font>
      <b/>
      <sz val="10"/>
      <name val="Times New Roman"/>
      <family val="1"/>
      <charset val="238"/>
    </font>
    <font>
      <sz val="16"/>
      <name val="Times New Roman"/>
      <family val="1"/>
      <charset val="238"/>
    </font>
    <font>
      <sz val="16"/>
      <color theme="1"/>
      <name val="Times New Roman"/>
      <family val="1"/>
      <charset val="238"/>
    </font>
    <font>
      <b/>
      <sz val="20"/>
      <color rgb="FF006100"/>
      <name val="Times New Roman"/>
      <family val="1"/>
      <charset val="238"/>
    </font>
    <font>
      <sz val="16"/>
      <color rgb="FF006100"/>
      <name val="Times New Roman"/>
      <family val="1"/>
      <charset val="238"/>
    </font>
    <font>
      <sz val="11"/>
      <color theme="1"/>
      <name val="Calibri"/>
      <family val="2"/>
      <scheme val="minor"/>
    </font>
    <font>
      <sz val="12"/>
      <color theme="1"/>
      <name val="Times New Roman"/>
      <family val="1"/>
      <charset val="238"/>
    </font>
    <font>
      <sz val="12"/>
      <name val="Times New Roman"/>
      <family val="1"/>
      <charset val="238"/>
    </font>
    <font>
      <b/>
      <sz val="12"/>
      <color theme="1"/>
      <name val="Times New Roman"/>
      <family val="1"/>
      <charset val="238"/>
    </font>
    <font>
      <b/>
      <sz val="12"/>
      <name val="Times New Roman"/>
      <family val="1"/>
      <charset val="238"/>
    </font>
    <font>
      <b/>
      <sz val="12"/>
      <color rgb="FF006100"/>
      <name val="Times New Roman"/>
      <family val="1"/>
      <charset val="238"/>
    </font>
    <font>
      <sz val="12"/>
      <color rgb="FF006100"/>
      <name val="Times New Roman"/>
      <family val="1"/>
      <charset val="238"/>
    </font>
    <font>
      <b/>
      <sz val="14"/>
      <color indexed="8"/>
      <name val="Times New Roman"/>
      <family val="1"/>
      <charset val="238"/>
    </font>
    <font>
      <sz val="14"/>
      <color theme="1"/>
      <name val="Times New Roman"/>
      <family val="1"/>
      <charset val="238"/>
    </font>
    <font>
      <b/>
      <sz val="16"/>
      <color theme="1"/>
      <name val="Times New Roman"/>
      <family val="1"/>
      <charset val="238"/>
    </font>
    <font>
      <sz val="14"/>
      <name val="Arial"/>
      <family val="2"/>
      <charset val="238"/>
    </font>
    <font>
      <sz val="11"/>
      <name val="Times New Roman"/>
      <family val="1"/>
      <charset val="238"/>
    </font>
    <font>
      <sz val="20"/>
      <color theme="1"/>
      <name val="Arial"/>
      <family val="2"/>
      <charset val="238"/>
    </font>
    <font>
      <sz val="20"/>
      <color theme="1"/>
      <name val="Times New Roman"/>
      <family val="1"/>
      <charset val="238"/>
    </font>
    <font>
      <b/>
      <sz val="20"/>
      <color theme="1"/>
      <name val="Times New Roman"/>
      <family val="1"/>
      <charset val="238"/>
    </font>
    <font>
      <sz val="20"/>
      <name val="Times New Roman"/>
      <family val="1"/>
      <charset val="238"/>
    </font>
    <font>
      <b/>
      <sz val="19"/>
      <color rgb="FF006100"/>
      <name val="Times New Roman"/>
      <family val="1"/>
      <charset val="238"/>
    </font>
    <font>
      <b/>
      <sz val="12"/>
      <color theme="1"/>
      <name val="Calibri"/>
      <family val="2"/>
      <charset val="238"/>
    </font>
    <font>
      <b/>
      <sz val="12"/>
      <name val="Calibri"/>
      <family val="2"/>
      <charset val="238"/>
    </font>
    <font>
      <b/>
      <sz val="15"/>
      <color theme="1"/>
      <name val="Times New Roman"/>
      <family val="1"/>
      <charset val="238"/>
    </font>
    <font>
      <b/>
      <sz val="18"/>
      <color indexed="8"/>
      <name val="Times New Roman"/>
      <family val="1"/>
      <charset val="238"/>
    </font>
    <font>
      <b/>
      <sz val="20"/>
      <name val="Times New Roman"/>
      <family val="1"/>
      <charset val="238"/>
    </font>
  </fonts>
  <fills count="11">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7" tint="0.79998168889431442"/>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rgb="FFC6EFCE"/>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theme="1"/>
      </bottom>
      <diagonal/>
    </border>
    <border>
      <left style="medium">
        <color indexed="64"/>
      </left>
      <right/>
      <top/>
      <bottom style="dashed">
        <color theme="1"/>
      </bottom>
      <diagonal/>
    </border>
    <border>
      <left/>
      <right style="medium">
        <color indexed="64"/>
      </right>
      <top/>
      <bottom style="dashed">
        <color theme="1"/>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ashed">
        <color theme="1"/>
      </top>
      <bottom/>
      <diagonal/>
    </border>
    <border>
      <left/>
      <right/>
      <top style="dashed">
        <color theme="1"/>
      </top>
      <bottom/>
      <diagonal/>
    </border>
    <border>
      <left/>
      <right style="medium">
        <color indexed="64"/>
      </right>
      <top style="dashed">
        <color theme="1"/>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xf numFmtId="0" fontId="4" fillId="2" borderId="0" applyNumberFormat="0" applyBorder="0" applyAlignment="0" applyProtection="0"/>
    <xf numFmtId="0" fontId="3" fillId="3" borderId="0" applyNumberFormat="0" applyBorder="0" applyAlignment="0" applyProtection="0"/>
    <xf numFmtId="0" fontId="5" fillId="0" borderId="0"/>
    <xf numFmtId="0" fontId="5" fillId="0" borderId="0"/>
    <xf numFmtId="43" fontId="17" fillId="0" borderId="0" applyFont="0" applyFill="0" applyBorder="0" applyAlignment="0" applyProtection="0"/>
    <xf numFmtId="44" fontId="17" fillId="0" borderId="0" applyFont="0" applyFill="0" applyBorder="0" applyAlignment="0" applyProtection="0"/>
    <xf numFmtId="0" fontId="2" fillId="5" borderId="0" applyNumberFormat="0" applyBorder="0" applyAlignment="0" applyProtection="0"/>
    <xf numFmtId="0" fontId="18" fillId="4" borderId="12">
      <alignment horizontal="center" vertical="center"/>
      <protection locked="0"/>
    </xf>
    <xf numFmtId="0" fontId="1" fillId="3" borderId="0" applyNumberFormat="0" applyBorder="0" applyAlignment="0" applyProtection="0"/>
  </cellStyleXfs>
  <cellXfs count="165">
    <xf numFmtId="0" fontId="0" fillId="0" borderId="0" xfId="0"/>
    <xf numFmtId="0" fontId="6" fillId="0" borderId="0" xfId="0" applyFont="1" applyAlignment="1">
      <alignment horizontal="left"/>
    </xf>
    <xf numFmtId="0" fontId="7" fillId="0" borderId="0" xfId="0" applyFont="1" applyAlignment="1">
      <alignment vertical="center"/>
    </xf>
    <xf numFmtId="0" fontId="8" fillId="0" borderId="0" xfId="0" applyFont="1"/>
    <xf numFmtId="0" fontId="9" fillId="0" borderId="0" xfId="0" applyFont="1"/>
    <xf numFmtId="0" fontId="7" fillId="0" borderId="0" xfId="0" applyFont="1"/>
    <xf numFmtId="0" fontId="9" fillId="0" borderId="0" xfId="0" applyFont="1" applyBorder="1"/>
    <xf numFmtId="0" fontId="12" fillId="0" borderId="0" xfId="0" applyFont="1"/>
    <xf numFmtId="0" fontId="13" fillId="0" borderId="0" xfId="0" applyFont="1" applyBorder="1"/>
    <xf numFmtId="0" fontId="13" fillId="0" borderId="0" xfId="0" applyFont="1"/>
    <xf numFmtId="49" fontId="15" fillId="0" borderId="0" xfId="1" applyNumberFormat="1" applyFont="1" applyFill="1" applyBorder="1" applyAlignment="1">
      <alignment horizontal="right" vertical="center"/>
    </xf>
    <xf numFmtId="49" fontId="16" fillId="0" borderId="0" xfId="1" applyNumberFormat="1" applyFont="1" applyFill="1" applyBorder="1" applyAlignment="1">
      <alignment horizontal="center" vertical="center"/>
    </xf>
    <xf numFmtId="0" fontId="16" fillId="0" borderId="0" xfId="1" applyNumberFormat="1" applyFont="1" applyFill="1" applyBorder="1" applyAlignment="1">
      <alignment horizontal="center" vertical="center"/>
    </xf>
    <xf numFmtId="0" fontId="13" fillId="0" borderId="0" xfId="0" applyFont="1" applyFill="1"/>
    <xf numFmtId="0" fontId="11" fillId="0" borderId="0" xfId="0" applyFont="1"/>
    <xf numFmtId="0" fontId="14" fillId="0" borderId="0" xfId="2" applyFont="1" applyFill="1" applyBorder="1"/>
    <xf numFmtId="0" fontId="14" fillId="0" borderId="0" xfId="2" applyFont="1" applyFill="1" applyBorder="1" applyAlignment="1">
      <alignment horizontal="left"/>
    </xf>
    <xf numFmtId="0" fontId="10" fillId="0" borderId="0" xfId="4" applyFont="1" applyFill="1" applyBorder="1" applyAlignment="1">
      <alignment horizontal="left" vertical="center" wrapText="1"/>
    </xf>
    <xf numFmtId="0" fontId="13" fillId="0" borderId="0" xfId="0" applyFont="1" applyAlignment="1">
      <alignment vertical="center"/>
    </xf>
    <xf numFmtId="0" fontId="9" fillId="0" borderId="0" xfId="0" applyFont="1" applyAlignment="1">
      <alignment vertical="center"/>
    </xf>
    <xf numFmtId="0" fontId="24" fillId="0" borderId="0" xfId="3" applyFont="1"/>
    <xf numFmtId="0" fontId="7" fillId="0" borderId="0" xfId="3" applyFont="1"/>
    <xf numFmtId="14" fontId="7" fillId="0" borderId="0" xfId="0" applyNumberFormat="1" applyFont="1"/>
    <xf numFmtId="0" fontId="24" fillId="0" borderId="0" xfId="3" applyFont="1" applyAlignment="1">
      <alignment horizontal="center"/>
    </xf>
    <xf numFmtId="0" fontId="7" fillId="0" borderId="0" xfId="3" applyFont="1" applyAlignment="1">
      <alignment horizontal="center"/>
    </xf>
    <xf numFmtId="49" fontId="20" fillId="0" borderId="12" xfId="0" applyNumberFormat="1" applyFont="1" applyFill="1" applyBorder="1" applyAlignment="1" applyProtection="1">
      <alignment horizontal="center" vertical="center" wrapText="1"/>
    </xf>
    <xf numFmtId="49" fontId="20" fillId="4" borderId="12" xfId="0" applyNumberFormat="1" applyFont="1" applyFill="1" applyBorder="1" applyAlignment="1" applyProtection="1">
      <alignment horizontal="center" vertical="center" wrapText="1"/>
    </xf>
    <xf numFmtId="0" fontId="0" fillId="6" borderId="0" xfId="0" applyFill="1"/>
    <xf numFmtId="0" fontId="0" fillId="6" borderId="0" xfId="0" applyFill="1" applyAlignment="1">
      <alignment horizontal="center"/>
    </xf>
    <xf numFmtId="0" fontId="0" fillId="0" borderId="0" xfId="0" applyAlignment="1">
      <alignment horizontal="center"/>
    </xf>
    <xf numFmtId="0" fontId="24" fillId="0" borderId="0" xfId="3" applyFont="1" applyAlignment="1">
      <alignment horizontal="right" vertical="center"/>
    </xf>
    <xf numFmtId="0" fontId="25" fillId="0" borderId="9" xfId="2" applyFont="1" applyFill="1" applyBorder="1"/>
    <xf numFmtId="0" fontId="25" fillId="0" borderId="4" xfId="2" applyFont="1" applyFill="1" applyBorder="1"/>
    <xf numFmtId="0" fontId="27" fillId="0" borderId="0" xfId="3" applyFont="1" applyAlignment="1">
      <alignment horizontal="center"/>
    </xf>
    <xf numFmtId="0" fontId="25" fillId="0" borderId="7" xfId="2" applyFont="1" applyFill="1" applyBorder="1" applyAlignment="1">
      <alignment horizontal="left" indent="1"/>
    </xf>
    <xf numFmtId="0" fontId="10" fillId="0" borderId="0" xfId="3" applyFont="1" applyBorder="1" applyAlignment="1" applyProtection="1">
      <alignment horizontal="right" vertical="center" indent="1"/>
      <protection locked="0"/>
    </xf>
    <xf numFmtId="0" fontId="28" fillId="0" borderId="0" xfId="3" applyFont="1" applyAlignment="1">
      <alignment horizontal="center" vertical="top"/>
    </xf>
    <xf numFmtId="0" fontId="10" fillId="7" borderId="0" xfId="3" applyFont="1" applyFill="1" applyBorder="1" applyAlignment="1" applyProtection="1">
      <alignment horizontal="center" vertical="center"/>
    </xf>
    <xf numFmtId="0" fontId="10" fillId="7" borderId="0" xfId="3" applyFont="1" applyFill="1" applyBorder="1" applyAlignment="1" applyProtection="1">
      <alignment horizontal="right" vertical="center" indent="1"/>
    </xf>
    <xf numFmtId="164" fontId="30" fillId="0" borderId="12" xfId="6" applyNumberFormat="1" applyFont="1" applyFill="1" applyBorder="1" applyAlignment="1" applyProtection="1">
      <alignment horizontal="center" vertical="center"/>
    </xf>
    <xf numFmtId="1" fontId="30" fillId="0" borderId="12" xfId="0" applyNumberFormat="1" applyFont="1" applyFill="1" applyBorder="1" applyAlignment="1" applyProtection="1">
      <alignment horizontal="center" vertical="center"/>
      <protection locked="0"/>
    </xf>
    <xf numFmtId="164" fontId="30" fillId="4" borderId="12" xfId="6" applyNumberFormat="1" applyFont="1" applyFill="1" applyBorder="1" applyAlignment="1" applyProtection="1">
      <alignment horizontal="center" vertical="center"/>
    </xf>
    <xf numFmtId="1" fontId="30" fillId="4" borderId="12" xfId="0" applyNumberFormat="1" applyFont="1" applyFill="1" applyBorder="1" applyAlignment="1" applyProtection="1">
      <alignment horizontal="center" vertical="center"/>
      <protection locked="0"/>
    </xf>
    <xf numFmtId="164" fontId="32" fillId="4" borderId="12" xfId="6" applyNumberFormat="1" applyFont="1" applyFill="1" applyBorder="1" applyAlignment="1" applyProtection="1">
      <alignment horizontal="center" vertical="center"/>
    </xf>
    <xf numFmtId="1" fontId="33" fillId="2" borderId="12" xfId="1" applyNumberFormat="1" applyFont="1" applyBorder="1" applyAlignment="1" applyProtection="1">
      <alignment horizontal="center" vertical="center"/>
    </xf>
    <xf numFmtId="164" fontId="33" fillId="2" borderId="12" xfId="1" applyNumberFormat="1" applyFont="1" applyBorder="1" applyAlignment="1" applyProtection="1">
      <alignment horizontal="center" vertical="center"/>
    </xf>
    <xf numFmtId="164" fontId="33" fillId="2" borderId="12" xfId="6" applyNumberFormat="1" applyFont="1" applyFill="1" applyBorder="1" applyAlignment="1" applyProtection="1">
      <alignment horizontal="center" vertical="center"/>
    </xf>
    <xf numFmtId="1" fontId="33" fillId="2" borderId="12" xfId="5" applyNumberFormat="1" applyFont="1" applyFill="1" applyBorder="1" applyAlignment="1" applyProtection="1">
      <alignment horizontal="center" vertical="center"/>
    </xf>
    <xf numFmtId="2" fontId="33" fillId="2" borderId="12" xfId="6" applyNumberFormat="1" applyFont="1" applyFill="1" applyBorder="1" applyAlignment="1" applyProtection="1">
      <alignment horizontal="center" vertical="center"/>
    </xf>
    <xf numFmtId="1" fontId="33" fillId="2" borderId="22" xfId="1" applyNumberFormat="1" applyFont="1" applyBorder="1" applyAlignment="1" applyProtection="1">
      <alignment horizontal="center" vertical="center"/>
    </xf>
    <xf numFmtId="164" fontId="33" fillId="2" borderId="22" xfId="6" applyNumberFormat="1" applyFont="1" applyFill="1" applyBorder="1" applyAlignment="1" applyProtection="1">
      <alignment horizontal="center" vertical="center"/>
    </xf>
    <xf numFmtId="1" fontId="33" fillId="2" borderId="22" xfId="5" applyNumberFormat="1" applyFont="1" applyFill="1" applyBorder="1" applyAlignment="1" applyProtection="1">
      <alignment horizontal="center" vertical="center"/>
    </xf>
    <xf numFmtId="2" fontId="33" fillId="2" borderId="22" xfId="6" applyNumberFormat="1" applyFont="1" applyFill="1" applyBorder="1" applyAlignment="1" applyProtection="1">
      <alignment horizontal="center" vertical="center"/>
    </xf>
    <xf numFmtId="164" fontId="30" fillId="8" borderId="12" xfId="6" applyNumberFormat="1" applyFont="1" applyFill="1" applyBorder="1" applyAlignment="1" applyProtection="1">
      <alignment horizontal="center" vertical="center"/>
    </xf>
    <xf numFmtId="1" fontId="30" fillId="8" borderId="12" xfId="0" applyNumberFormat="1" applyFont="1" applyFill="1" applyBorder="1" applyAlignment="1" applyProtection="1">
      <alignment horizontal="center" vertical="center"/>
      <protection locked="0"/>
    </xf>
    <xf numFmtId="0" fontId="10" fillId="0" borderId="0" xfId="3" applyFont="1" applyBorder="1" applyAlignment="1" applyProtection="1">
      <alignment horizontal="center"/>
    </xf>
    <xf numFmtId="0" fontId="10" fillId="0" borderId="0" xfId="3" applyFont="1" applyBorder="1" applyAlignment="1" applyProtection="1">
      <alignment horizontal="center" vertical="center"/>
    </xf>
    <xf numFmtId="0" fontId="7" fillId="0" borderId="0" xfId="0" applyFont="1" applyProtection="1"/>
    <xf numFmtId="0" fontId="10" fillId="0" borderId="0" xfId="0" applyFont="1" applyAlignment="1">
      <alignment horizontal="right" vertical="center"/>
    </xf>
    <xf numFmtId="165" fontId="7" fillId="0" borderId="0" xfId="0" applyNumberFormat="1" applyFont="1" applyAlignment="1" applyProtection="1">
      <alignment horizontal="left" vertical="center"/>
      <protection locked="0"/>
    </xf>
    <xf numFmtId="164" fontId="30" fillId="4" borderId="12" xfId="0" applyNumberFormat="1" applyFont="1" applyFill="1" applyBorder="1" applyAlignment="1" applyProtection="1">
      <alignment horizontal="center" vertical="center"/>
      <protection locked="0"/>
    </xf>
    <xf numFmtId="164" fontId="30" fillId="8" borderId="12" xfId="0" applyNumberFormat="1" applyFont="1" applyFill="1" applyBorder="1" applyAlignment="1" applyProtection="1">
      <alignment horizontal="center" vertical="center"/>
      <protection locked="0"/>
    </xf>
    <xf numFmtId="164" fontId="30" fillId="0" borderId="12" xfId="0" applyNumberFormat="1" applyFont="1" applyFill="1" applyBorder="1" applyAlignment="1" applyProtection="1">
      <alignment horizontal="center" vertical="center"/>
      <protection locked="0"/>
    </xf>
    <xf numFmtId="2" fontId="32" fillId="4" borderId="12" xfId="0" applyNumberFormat="1" applyFont="1" applyFill="1" applyBorder="1" applyAlignment="1" applyProtection="1">
      <alignment horizontal="center" vertical="center"/>
      <protection locked="0"/>
    </xf>
    <xf numFmtId="2" fontId="32" fillId="8" borderId="12" xfId="0" applyNumberFormat="1" applyFont="1" applyFill="1" applyBorder="1" applyAlignment="1" applyProtection="1">
      <alignment horizontal="center" vertical="center"/>
      <protection locked="0"/>
    </xf>
    <xf numFmtId="49" fontId="20" fillId="0" borderId="44" xfId="0" applyNumberFormat="1" applyFont="1" applyFill="1" applyBorder="1" applyAlignment="1" applyProtection="1">
      <alignment horizontal="center" vertical="center" wrapText="1"/>
    </xf>
    <xf numFmtId="49" fontId="20" fillId="4" borderId="44" xfId="0" applyNumberFormat="1" applyFont="1" applyFill="1" applyBorder="1" applyAlignment="1" applyProtection="1">
      <alignment horizontal="center" vertical="center" wrapText="1"/>
    </xf>
    <xf numFmtId="0" fontId="21" fillId="0" borderId="23" xfId="0" applyFont="1" applyBorder="1" applyAlignment="1">
      <alignment horizontal="center" vertical="center" wrapText="1"/>
    </xf>
    <xf numFmtId="49" fontId="20" fillId="0" borderId="41" xfId="0" applyNumberFormat="1" applyFont="1" applyFill="1" applyBorder="1" applyAlignment="1" applyProtection="1">
      <alignment horizontal="center" vertical="center" wrapText="1"/>
    </xf>
    <xf numFmtId="49" fontId="20" fillId="4" borderId="41" xfId="0" applyNumberFormat="1" applyFont="1" applyFill="1" applyBorder="1" applyAlignment="1" applyProtection="1">
      <alignment horizontal="center" vertical="center" wrapText="1"/>
    </xf>
    <xf numFmtId="49" fontId="23" fillId="2" borderId="5" xfId="1" applyNumberFormat="1" applyFont="1" applyBorder="1" applyAlignment="1" applyProtection="1">
      <alignment horizontal="center" vertical="center"/>
    </xf>
    <xf numFmtId="49" fontId="18" fillId="0" borderId="12" xfId="0" applyNumberFormat="1" applyFont="1" applyFill="1" applyBorder="1" applyAlignment="1" applyProtection="1">
      <alignment horizontal="center" vertical="center"/>
    </xf>
    <xf numFmtId="49" fontId="18" fillId="4" borderId="12" xfId="0" applyNumberFormat="1" applyFont="1" applyFill="1" applyBorder="1" applyAlignment="1" applyProtection="1">
      <alignment horizontal="center" vertical="center"/>
    </xf>
    <xf numFmtId="49" fontId="18" fillId="8" borderId="12" xfId="0" applyNumberFormat="1" applyFont="1" applyFill="1" applyBorder="1" applyAlignment="1" applyProtection="1">
      <alignment horizontal="center" vertical="center"/>
    </xf>
    <xf numFmtId="49" fontId="23" fillId="2" borderId="12" xfId="1" applyNumberFormat="1" applyFont="1" applyBorder="1" applyAlignment="1" applyProtection="1">
      <alignment horizontal="center" vertical="center"/>
    </xf>
    <xf numFmtId="0" fontId="13"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3" fontId="29" fillId="0" borderId="13" xfId="0" applyNumberFormat="1" applyFont="1" applyFill="1" applyBorder="1" applyAlignment="1" applyProtection="1">
      <alignment horizontal="center" vertical="center"/>
    </xf>
    <xf numFmtId="3" fontId="29" fillId="0" borderId="36" xfId="0" applyNumberFormat="1" applyFont="1" applyFill="1" applyBorder="1" applyAlignment="1" applyProtection="1">
      <alignment horizontal="center" vertical="center"/>
    </xf>
    <xf numFmtId="3" fontId="29" fillId="0" borderId="34" xfId="0" applyNumberFormat="1" applyFont="1" applyFill="1" applyBorder="1" applyAlignment="1" applyProtection="1">
      <alignment horizontal="center" vertical="center"/>
    </xf>
    <xf numFmtId="3" fontId="29" fillId="0" borderId="45" xfId="0" applyNumberFormat="1" applyFont="1" applyFill="1" applyBorder="1" applyAlignment="1" applyProtection="1">
      <alignment horizontal="center" vertical="center"/>
    </xf>
    <xf numFmtId="0" fontId="38" fillId="0" borderId="39" xfId="0" applyFont="1" applyBorder="1" applyAlignment="1">
      <alignment horizontal="left" vertical="top"/>
    </xf>
    <xf numFmtId="0" fontId="38" fillId="0" borderId="40" xfId="0" applyFont="1" applyBorder="1" applyAlignment="1">
      <alignment horizontal="left" vertical="top"/>
    </xf>
    <xf numFmtId="0" fontId="38" fillId="0" borderId="41" xfId="0" applyFont="1" applyBorder="1" applyAlignment="1">
      <alignment horizontal="left" vertical="top"/>
    </xf>
    <xf numFmtId="0" fontId="38" fillId="0" borderId="42" xfId="0" applyFont="1" applyBorder="1" applyAlignment="1">
      <alignment horizontal="left" vertical="top"/>
    </xf>
    <xf numFmtId="0" fontId="38" fillId="0" borderId="12" xfId="0" applyFont="1" applyBorder="1" applyAlignment="1">
      <alignment horizontal="left" vertical="top"/>
    </xf>
    <xf numFmtId="0" fontId="38" fillId="0" borderId="43" xfId="0" applyFont="1" applyBorder="1" applyAlignment="1">
      <alignment horizontal="left" vertical="top"/>
    </xf>
    <xf numFmtId="0" fontId="38" fillId="0" borderId="22" xfId="0" applyFont="1" applyBorder="1" applyAlignment="1">
      <alignment horizontal="left" vertical="top"/>
    </xf>
    <xf numFmtId="0" fontId="38" fillId="0" borderId="37" xfId="0" applyFont="1" applyBorder="1" applyAlignment="1">
      <alignment horizontal="left" vertical="top"/>
    </xf>
    <xf numFmtId="0" fontId="38" fillId="0" borderId="38" xfId="0" applyFont="1" applyBorder="1" applyAlignment="1">
      <alignment horizontal="left" vertical="top"/>
    </xf>
    <xf numFmtId="49" fontId="22" fillId="2" borderId="42" xfId="1" applyNumberFormat="1" applyFont="1" applyBorder="1" applyAlignment="1" applyProtection="1">
      <alignment horizontal="right" vertical="center"/>
    </xf>
    <xf numFmtId="49" fontId="22" fillId="2" borderId="43" xfId="1" applyNumberFormat="1" applyFont="1" applyBorder="1" applyAlignment="1" applyProtection="1">
      <alignment horizontal="right" vertical="center"/>
    </xf>
    <xf numFmtId="49" fontId="20" fillId="0" borderId="12" xfId="0" applyNumberFormat="1" applyFont="1" applyFill="1" applyBorder="1" applyAlignment="1" applyProtection="1">
      <alignment horizontal="center" vertical="center" wrapText="1"/>
    </xf>
    <xf numFmtId="49" fontId="20" fillId="8" borderId="42" xfId="0" applyNumberFormat="1" applyFont="1" applyFill="1" applyBorder="1" applyAlignment="1" applyProtection="1">
      <alignment horizontal="left" vertical="center" wrapText="1" indent="1"/>
    </xf>
    <xf numFmtId="3" fontId="29" fillId="0" borderId="31" xfId="0" applyNumberFormat="1" applyFont="1" applyFill="1" applyBorder="1" applyAlignment="1" applyProtection="1">
      <alignment horizontal="center" vertical="center"/>
    </xf>
    <xf numFmtId="3" fontId="29" fillId="0" borderId="30" xfId="0" applyNumberFormat="1" applyFont="1" applyFill="1" applyBorder="1" applyAlignment="1" applyProtection="1">
      <alignment horizontal="center" vertical="center"/>
    </xf>
    <xf numFmtId="3" fontId="29" fillId="0" borderId="35" xfId="0" applyNumberFormat="1" applyFont="1" applyFill="1" applyBorder="1" applyAlignment="1" applyProtection="1">
      <alignment horizontal="center" vertical="center"/>
    </xf>
    <xf numFmtId="3" fontId="29" fillId="0" borderId="32" xfId="0" applyNumberFormat="1" applyFont="1" applyFill="1" applyBorder="1" applyAlignment="1" applyProtection="1">
      <alignment horizontal="center" vertical="center"/>
    </xf>
    <xf numFmtId="3" fontId="29" fillId="0" borderId="33" xfId="0" applyNumberFormat="1" applyFont="1" applyFill="1" applyBorder="1" applyAlignment="1" applyProtection="1">
      <alignment horizontal="center" vertical="center"/>
    </xf>
    <xf numFmtId="0" fontId="33" fillId="2" borderId="13" xfId="1" applyNumberFormat="1" applyFont="1" applyBorder="1" applyAlignment="1" applyProtection="1">
      <alignment horizontal="center" vertical="center"/>
    </xf>
    <xf numFmtId="0" fontId="33" fillId="2" borderId="36" xfId="1" applyNumberFormat="1" applyFont="1" applyBorder="1" applyAlignment="1" applyProtection="1">
      <alignment horizontal="center" vertical="center"/>
    </xf>
    <xf numFmtId="164" fontId="30" fillId="0" borderId="44" xfId="6" applyNumberFormat="1" applyFont="1" applyFill="1" applyBorder="1" applyAlignment="1" applyProtection="1">
      <alignment horizontal="center" vertical="center"/>
      <protection locked="0"/>
    </xf>
    <xf numFmtId="0" fontId="36" fillId="8" borderId="1" xfId="3" applyFont="1" applyFill="1" applyBorder="1" applyAlignment="1" applyProtection="1">
      <alignment horizontal="center" vertical="center"/>
      <protection locked="0"/>
    </xf>
    <xf numFmtId="0" fontId="36" fillId="8" borderId="2" xfId="3" applyFont="1" applyFill="1" applyBorder="1" applyAlignment="1" applyProtection="1">
      <alignment horizontal="center" vertical="center"/>
      <protection locked="0"/>
    </xf>
    <xf numFmtId="0" fontId="36" fillId="8" borderId="3" xfId="3" applyFont="1" applyFill="1" applyBorder="1" applyAlignment="1" applyProtection="1">
      <alignment horizontal="center" vertical="center"/>
      <protection locked="0"/>
    </xf>
    <xf numFmtId="0" fontId="10" fillId="7" borderId="0" xfId="3" applyFont="1" applyFill="1" applyBorder="1" applyAlignment="1" applyProtection="1">
      <alignment horizontal="left" vertical="center"/>
    </xf>
    <xf numFmtId="49" fontId="20" fillId="0" borderId="9" xfId="0" applyNumberFormat="1" applyFont="1" applyFill="1" applyBorder="1" applyAlignment="1" applyProtection="1">
      <alignment horizontal="center" vertical="center" wrapText="1"/>
    </xf>
    <xf numFmtId="49" fontId="20" fillId="0" borderId="7" xfId="0" applyNumberFormat="1" applyFont="1" applyFill="1" applyBorder="1" applyAlignment="1" applyProtection="1">
      <alignment horizontal="center" vertical="center" wrapText="1"/>
    </xf>
    <xf numFmtId="49" fontId="20" fillId="0" borderId="48" xfId="0" applyNumberFormat="1" applyFont="1" applyFill="1" applyBorder="1" applyAlignment="1" applyProtection="1">
      <alignment horizontal="center" vertical="center" wrapText="1"/>
    </xf>
    <xf numFmtId="49" fontId="20" fillId="0" borderId="14" xfId="0" applyNumberFormat="1" applyFont="1" applyFill="1" applyBorder="1" applyAlignment="1" applyProtection="1">
      <alignment horizontal="center" vertical="center" wrapText="1"/>
    </xf>
    <xf numFmtId="49" fontId="20" fillId="0" borderId="15" xfId="0" applyNumberFormat="1" applyFont="1" applyFill="1" applyBorder="1" applyAlignment="1" applyProtection="1">
      <alignment horizontal="center" vertical="center" wrapText="1"/>
    </xf>
    <xf numFmtId="49" fontId="20" fillId="4" borderId="42" xfId="0" applyNumberFormat="1" applyFont="1" applyFill="1" applyBorder="1" applyAlignment="1" applyProtection="1">
      <alignment horizontal="left" vertical="center" wrapText="1" indent="1"/>
    </xf>
    <xf numFmtId="164" fontId="30" fillId="0" borderId="12" xfId="6" applyNumberFormat="1" applyFont="1" applyFill="1" applyBorder="1" applyAlignment="1" applyProtection="1">
      <alignment horizontal="center" vertical="center"/>
    </xf>
    <xf numFmtId="3" fontId="29" fillId="0" borderId="12" xfId="0" applyNumberFormat="1" applyFont="1" applyFill="1" applyBorder="1" applyAlignment="1" applyProtection="1">
      <alignment horizontal="center" vertical="center"/>
    </xf>
    <xf numFmtId="44" fontId="31" fillId="10" borderId="1" xfId="7" applyNumberFormat="1" applyFont="1" applyFill="1" applyBorder="1" applyAlignment="1" applyProtection="1">
      <alignment horizontal="center" vertical="center"/>
    </xf>
    <xf numFmtId="0" fontId="31" fillId="10" borderId="2" xfId="7" applyFont="1" applyFill="1" applyBorder="1" applyAlignment="1" applyProtection="1">
      <alignment horizontal="center" vertical="center"/>
    </xf>
    <xf numFmtId="0" fontId="31" fillId="10" borderId="3" xfId="7" applyFont="1" applyFill="1" applyBorder="1" applyAlignment="1" applyProtection="1">
      <alignment horizontal="center" vertical="center"/>
    </xf>
    <xf numFmtId="0" fontId="26" fillId="9" borderId="0" xfId="0" applyFont="1" applyFill="1" applyBorder="1" applyAlignment="1">
      <alignment horizontal="center"/>
    </xf>
    <xf numFmtId="0" fontId="14" fillId="0" borderId="9" xfId="2" applyFont="1" applyFill="1" applyBorder="1" applyAlignment="1" applyProtection="1">
      <alignment horizontal="center"/>
    </xf>
    <xf numFmtId="0" fontId="14" fillId="0" borderId="10" xfId="2" applyFont="1" applyFill="1" applyBorder="1" applyAlignment="1" applyProtection="1">
      <alignment horizontal="center"/>
    </xf>
    <xf numFmtId="0" fontId="14" fillId="0" borderId="11" xfId="2" applyFont="1" applyFill="1" applyBorder="1" applyAlignment="1" applyProtection="1">
      <alignment horizontal="center"/>
    </xf>
    <xf numFmtId="0" fontId="14" fillId="0" borderId="24" xfId="2" applyFont="1" applyFill="1" applyBorder="1" applyAlignment="1" applyProtection="1">
      <alignment horizontal="center"/>
    </xf>
    <xf numFmtId="0" fontId="14" fillId="0" borderId="25" xfId="2" applyFont="1" applyFill="1" applyBorder="1" applyAlignment="1" applyProtection="1">
      <alignment horizontal="center"/>
    </xf>
    <xf numFmtId="0" fontId="14" fillId="0" borderId="26" xfId="2" applyFont="1" applyFill="1" applyBorder="1" applyAlignment="1" applyProtection="1">
      <alignment horizontal="center"/>
    </xf>
    <xf numFmtId="0" fontId="14" fillId="0" borderId="27" xfId="2" applyFont="1" applyFill="1" applyBorder="1" applyAlignment="1" applyProtection="1">
      <alignment horizontal="center"/>
    </xf>
    <xf numFmtId="0" fontId="14" fillId="0" borderId="28" xfId="2" applyFont="1" applyFill="1" applyBorder="1" applyAlignment="1" applyProtection="1">
      <alignment horizontal="center"/>
    </xf>
    <xf numFmtId="0" fontId="14" fillId="0" borderId="29" xfId="2" applyFont="1" applyFill="1" applyBorder="1" applyAlignment="1" applyProtection="1">
      <alignment horizontal="center"/>
    </xf>
    <xf numFmtId="0" fontId="19" fillId="0" borderId="10" xfId="3" applyFont="1" applyBorder="1" applyAlignment="1">
      <alignment horizontal="center" vertical="top"/>
    </xf>
    <xf numFmtId="49" fontId="20" fillId="0" borderId="41" xfId="0" applyNumberFormat="1" applyFont="1" applyFill="1" applyBorder="1" applyAlignment="1" applyProtection="1">
      <alignment horizontal="center" vertical="center" wrapText="1"/>
    </xf>
    <xf numFmtId="0" fontId="10" fillId="0" borderId="0" xfId="4" applyFont="1" applyFill="1" applyBorder="1" applyAlignment="1">
      <alignment horizontal="left" vertical="center" wrapText="1"/>
    </xf>
    <xf numFmtId="0" fontId="14" fillId="0" borderId="4" xfId="2" applyFont="1" applyFill="1" applyBorder="1" applyAlignment="1" applyProtection="1">
      <alignment horizontal="left"/>
      <protection locked="0"/>
    </xf>
    <xf numFmtId="0" fontId="14" fillId="0" borderId="5" xfId="2" applyFont="1" applyFill="1" applyBorder="1" applyAlignment="1" applyProtection="1">
      <alignment horizontal="left"/>
      <protection locked="0"/>
    </xf>
    <xf numFmtId="0" fontId="14" fillId="0" borderId="6" xfId="2" applyFont="1" applyFill="1" applyBorder="1" applyAlignment="1" applyProtection="1">
      <alignment horizontal="left"/>
      <protection locked="0"/>
    </xf>
    <xf numFmtId="0" fontId="14" fillId="0" borderId="7" xfId="2" applyFont="1" applyFill="1" applyBorder="1" applyAlignment="1" applyProtection="1">
      <alignment horizontal="left"/>
      <protection locked="0"/>
    </xf>
    <xf numFmtId="0" fontId="14" fillId="0" borderId="0" xfId="2" applyFont="1" applyFill="1" applyBorder="1" applyAlignment="1" applyProtection="1">
      <alignment horizontal="left"/>
      <protection locked="0"/>
    </xf>
    <xf numFmtId="0" fontId="14" fillId="0" borderId="8" xfId="2" applyFont="1" applyFill="1" applyBorder="1" applyAlignment="1" applyProtection="1">
      <alignment horizontal="left"/>
      <protection locked="0"/>
    </xf>
    <xf numFmtId="0" fontId="13" fillId="8" borderId="17" xfId="2" applyFont="1" applyFill="1" applyBorder="1" applyAlignment="1" applyProtection="1">
      <alignment horizontal="left" indent="1"/>
      <protection locked="0"/>
    </xf>
    <xf numFmtId="0" fontId="13" fillId="8" borderId="16" xfId="2" applyFont="1" applyFill="1" applyBorder="1" applyAlignment="1" applyProtection="1">
      <alignment horizontal="left" indent="1"/>
      <protection locked="0"/>
    </xf>
    <xf numFmtId="0" fontId="13" fillId="8" borderId="18" xfId="2" applyFont="1" applyFill="1" applyBorder="1" applyAlignment="1" applyProtection="1">
      <alignment horizontal="left" indent="1"/>
      <protection locked="0"/>
    </xf>
    <xf numFmtId="0" fontId="14" fillId="8" borderId="19" xfId="2" applyFont="1" applyFill="1" applyBorder="1" applyAlignment="1" applyProtection="1">
      <alignment horizontal="left" indent="1"/>
      <protection locked="0"/>
    </xf>
    <xf numFmtId="0" fontId="14" fillId="8" borderId="20" xfId="2" applyFont="1" applyFill="1" applyBorder="1" applyAlignment="1" applyProtection="1">
      <alignment horizontal="left" indent="1"/>
      <protection locked="0"/>
    </xf>
    <xf numFmtId="0" fontId="14" fillId="8" borderId="21" xfId="2" applyFont="1" applyFill="1" applyBorder="1" applyAlignment="1" applyProtection="1">
      <alignment horizontal="left" indent="1"/>
      <protection locked="0"/>
    </xf>
    <xf numFmtId="1" fontId="38" fillId="10" borderId="49" xfId="0" applyNumberFormat="1" applyFont="1" applyFill="1" applyBorder="1" applyAlignment="1">
      <alignment horizontal="center" vertical="center"/>
    </xf>
    <xf numFmtId="1" fontId="38" fillId="10" borderId="47" xfId="0" applyNumberFormat="1" applyFont="1" applyFill="1" applyBorder="1" applyAlignment="1">
      <alignment horizontal="center" vertical="center"/>
    </xf>
    <xf numFmtId="1" fontId="38" fillId="10" borderId="46" xfId="0" applyNumberFormat="1" applyFont="1" applyFill="1" applyBorder="1" applyAlignment="1">
      <alignment horizontal="center" vertical="center"/>
    </xf>
    <xf numFmtId="49" fontId="20" fillId="0" borderId="10" xfId="0" applyNumberFormat="1" applyFont="1" applyFill="1" applyBorder="1" applyAlignment="1" applyProtection="1">
      <alignment horizontal="left" vertical="center" wrapText="1"/>
    </xf>
    <xf numFmtId="49" fontId="20" fillId="0" borderId="11" xfId="0" applyNumberFormat="1" applyFont="1" applyFill="1" applyBorder="1" applyAlignment="1" applyProtection="1">
      <alignment horizontal="left" vertical="center" wrapText="1"/>
    </xf>
    <xf numFmtId="1" fontId="33" fillId="2" borderId="13" xfId="1" applyNumberFormat="1" applyFont="1" applyBorder="1" applyAlignment="1" applyProtection="1">
      <alignment horizontal="center" vertical="center"/>
    </xf>
    <xf numFmtId="1" fontId="33" fillId="2" borderId="36" xfId="1" applyNumberFormat="1" applyFont="1" applyBorder="1" applyAlignment="1" applyProtection="1">
      <alignment horizontal="center" vertical="center"/>
    </xf>
    <xf numFmtId="164" fontId="33" fillId="2" borderId="34" xfId="1" applyNumberFormat="1" applyFont="1" applyBorder="1" applyAlignment="1" applyProtection="1">
      <alignment horizontal="center" vertical="center"/>
    </xf>
    <xf numFmtId="164" fontId="33" fillId="2" borderId="45" xfId="1" applyNumberFormat="1" applyFont="1" applyBorder="1" applyAlignment="1" applyProtection="1">
      <alignment horizontal="center" vertical="center"/>
    </xf>
    <xf numFmtId="0" fontId="37" fillId="7" borderId="0" xfId="3" applyFont="1" applyFill="1" applyAlignment="1">
      <alignment horizontal="center" vertical="center" wrapText="1"/>
    </xf>
    <xf numFmtId="49" fontId="20" fillId="0" borderId="42" xfId="0" applyNumberFormat="1" applyFont="1" applyFill="1" applyBorder="1" applyAlignment="1" applyProtection="1">
      <alignment horizontal="left" vertical="center" wrapText="1" indent="1"/>
    </xf>
    <xf numFmtId="0" fontId="21" fillId="0" borderId="12" xfId="0" applyFont="1" applyBorder="1" applyAlignment="1" applyProtection="1">
      <alignment horizontal="center" vertical="center" wrapText="1"/>
    </xf>
    <xf numFmtId="1" fontId="30" fillId="0" borderId="13" xfId="0" applyNumberFormat="1" applyFont="1" applyFill="1" applyBorder="1" applyAlignment="1" applyProtection="1">
      <alignment horizontal="center" vertical="center"/>
      <protection locked="0"/>
    </xf>
    <xf numFmtId="1" fontId="30" fillId="0" borderId="14" xfId="0" applyNumberFormat="1" applyFont="1" applyFill="1" applyBorder="1" applyAlignment="1" applyProtection="1">
      <alignment horizontal="center" vertical="center"/>
      <protection locked="0"/>
    </xf>
    <xf numFmtId="1" fontId="30" fillId="0" borderId="15" xfId="0" applyNumberFormat="1" applyFont="1" applyFill="1" applyBorder="1" applyAlignment="1" applyProtection="1">
      <alignment horizontal="center" vertical="center"/>
      <protection locked="0"/>
    </xf>
    <xf numFmtId="4" fontId="38" fillId="0" borderId="51" xfId="0" applyNumberFormat="1" applyFont="1" applyBorder="1" applyAlignment="1" applyProtection="1">
      <alignment horizontal="right" vertical="top" indent="2"/>
      <protection locked="0"/>
    </xf>
    <xf numFmtId="4" fontId="38" fillId="0" borderId="52" xfId="0" applyNumberFormat="1" applyFont="1" applyBorder="1" applyAlignment="1" applyProtection="1">
      <alignment horizontal="right" vertical="top" indent="2"/>
      <protection locked="0"/>
    </xf>
    <xf numFmtId="4" fontId="38" fillId="0" borderId="44" xfId="0" applyNumberFormat="1" applyFont="1" applyBorder="1" applyAlignment="1" applyProtection="1">
      <alignment horizontal="right" vertical="top" indent="2"/>
      <protection locked="0"/>
    </xf>
    <xf numFmtId="4" fontId="38" fillId="0" borderId="50" xfId="0" applyNumberFormat="1" applyFont="1" applyBorder="1" applyAlignment="1" applyProtection="1">
      <alignment horizontal="right" vertical="top" indent="2"/>
      <protection locked="0"/>
    </xf>
    <xf numFmtId="4" fontId="38" fillId="10" borderId="44" xfId="0" applyNumberFormat="1" applyFont="1" applyFill="1" applyBorder="1" applyAlignment="1" applyProtection="1">
      <alignment horizontal="right" vertical="top" indent="2"/>
    </xf>
    <xf numFmtId="4" fontId="38" fillId="10" borderId="50" xfId="0" applyNumberFormat="1" applyFont="1" applyFill="1" applyBorder="1" applyAlignment="1" applyProtection="1">
      <alignment horizontal="right" vertical="top" indent="2"/>
    </xf>
    <xf numFmtId="4" fontId="38" fillId="10" borderId="53" xfId="0" applyNumberFormat="1" applyFont="1" applyFill="1" applyBorder="1" applyAlignment="1" applyProtection="1">
      <alignment horizontal="right" vertical="top" indent="2"/>
      <protection locked="0"/>
    </xf>
    <xf numFmtId="4" fontId="38" fillId="10" borderId="54" xfId="0" applyNumberFormat="1" applyFont="1" applyFill="1" applyBorder="1" applyAlignment="1" applyProtection="1">
      <alignment horizontal="right" vertical="top" indent="2"/>
      <protection locked="0"/>
    </xf>
  </cellXfs>
  <cellStyles count="10">
    <cellStyle name="20% - akcent 4" xfId="7" builtinId="42"/>
    <cellStyle name="20% - akcent 5" xfId="2" builtinId="46"/>
    <cellStyle name="20% - akcent 5 2" xfId="9"/>
    <cellStyle name="Dobre" xfId="1" builtinId="26"/>
    <cellStyle name="Dziesiętny" xfId="5" builtinId="3"/>
    <cellStyle name="Liczba uczniów sz" xfId="8"/>
    <cellStyle name="Normalny" xfId="0" builtinId="0"/>
    <cellStyle name="Normalny 4" xfId="3"/>
    <cellStyle name="Normalny 5" xfId="4"/>
    <cellStyle name="Walutowy" xfId="6" builtinId="4"/>
  </cellStyles>
  <dxfs count="9">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1" defaultTableStyle="TableStyleMedium2" defaultPivotStyle="PivotStyleMedium9">
    <tableStyle name="Styl tabeli 1" pivot="0" count="0"/>
  </tableStyles>
  <colors>
    <mruColors>
      <color rgb="FFC6EF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elaGmin" displayName="TabelaGmin" ref="A1:H145" totalsRowShown="0" headerRowDxfId="2">
  <autoFilter ref="A1:H145"/>
  <sortState ref="A2:H145">
    <sortCondition ref="E1:E145"/>
  </sortState>
  <tableColumns count="8">
    <tableColumn id="1" name="4"/>
    <tableColumn id="2" name="gmina_wszystko"/>
    <tableColumn id="3" name="idTerytGmina" dataDxfId="1"/>
    <tableColumn id="4" name="powiat"/>
    <tableColumn id="5" name="gmina"/>
    <tableColumn id="6" name="idRodzajGminy" dataDxfId="0"/>
    <tableColumn id="7" name="rodzaj_gminy"/>
    <tableColumn id="9" name="kod2"/>
  </tableColumns>
  <tableStyleInfo name="TableStyleLight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JG36"/>
  <sheetViews>
    <sheetView showGridLines="0" tabSelected="1" zoomScale="55" zoomScaleNormal="55" zoomScaleSheetLayoutView="40" workbookViewId="0">
      <selection activeCell="E3" sqref="E3:H3"/>
    </sheetView>
  </sheetViews>
  <sheetFormatPr defaultRowHeight="12.75" x14ac:dyDescent="0.2"/>
  <cols>
    <col min="1" max="1" width="30.7109375" style="4" customWidth="1"/>
    <col min="2" max="2" width="17.7109375" style="4" customWidth="1"/>
    <col min="3" max="3" width="16.7109375" style="4" customWidth="1"/>
    <col min="4" max="4" width="10.7109375" style="4" customWidth="1"/>
    <col min="5" max="6" width="16.7109375" style="4" customWidth="1"/>
    <col min="7" max="7" width="10.7109375" style="4" customWidth="1"/>
    <col min="8" max="9" width="16.7109375" style="4" customWidth="1"/>
    <col min="10" max="10" width="10.7109375" style="4" customWidth="1"/>
    <col min="11" max="12" width="16.7109375" style="4" customWidth="1"/>
    <col min="13" max="13" width="10.7109375" style="4" customWidth="1"/>
    <col min="14" max="15" width="16.7109375" style="4" customWidth="1"/>
    <col min="16" max="16" width="10.7109375" style="4" customWidth="1"/>
    <col min="17" max="18" width="16.7109375" style="4" customWidth="1"/>
    <col min="19" max="19" width="10.7109375" style="4" customWidth="1"/>
    <col min="20" max="21" width="16.7109375" style="4" customWidth="1"/>
    <col min="22" max="22" width="10.7109375" style="4" customWidth="1"/>
    <col min="23" max="23" width="16.7109375" style="4" customWidth="1"/>
    <col min="24" max="24" width="25.7109375" style="4" customWidth="1"/>
    <col min="25" max="25" width="10.7109375" style="4" customWidth="1"/>
    <col min="26" max="26" width="14.7109375" style="4" customWidth="1"/>
    <col min="27" max="27" width="17.7109375" style="4" customWidth="1"/>
    <col min="28" max="28" width="10.7109375" style="4" customWidth="1"/>
    <col min="29" max="29" width="16.7109375" style="4" customWidth="1"/>
    <col min="30" max="30" width="20.7109375" style="4" customWidth="1"/>
    <col min="31" max="267" width="9.140625" style="4"/>
    <col min="268" max="268" width="29" style="4" customWidth="1"/>
    <col min="269" max="269" width="27.28515625" style="4" customWidth="1"/>
    <col min="270" max="272" width="27.140625" style="4" customWidth="1"/>
    <col min="273" max="273" width="33.140625" style="4" customWidth="1"/>
    <col min="274" max="274" width="25.28515625" style="4" customWidth="1"/>
    <col min="275" max="275" width="29.140625" style="4" customWidth="1"/>
    <col min="276" max="276" width="26.42578125" style="4" customWidth="1"/>
    <col min="277" max="277" width="23.85546875" style="4" customWidth="1"/>
    <col min="278" max="278" width="20.42578125" style="4" customWidth="1"/>
    <col min="279" max="279" width="19.5703125" style="4" customWidth="1"/>
    <col min="280" max="280" width="48" style="4" customWidth="1"/>
    <col min="281" max="281" width="22" style="4" customWidth="1"/>
    <col min="282" max="282" width="20.7109375" style="4" customWidth="1"/>
    <col min="283" max="283" width="20.85546875" style="4" customWidth="1"/>
    <col min="284" max="284" width="38.28515625" style="4" customWidth="1"/>
    <col min="285" max="285" width="39.140625" style="4" customWidth="1"/>
    <col min="286" max="523" width="9.140625" style="4"/>
    <col min="524" max="524" width="29" style="4" customWidth="1"/>
    <col min="525" max="525" width="27.28515625" style="4" customWidth="1"/>
    <col min="526" max="528" width="27.140625" style="4" customWidth="1"/>
    <col min="529" max="529" width="33.140625" style="4" customWidth="1"/>
    <col min="530" max="530" width="25.28515625" style="4" customWidth="1"/>
    <col min="531" max="531" width="29.140625" style="4" customWidth="1"/>
    <col min="532" max="532" width="26.42578125" style="4" customWidth="1"/>
    <col min="533" max="533" width="23.85546875" style="4" customWidth="1"/>
    <col min="534" max="534" width="20.42578125" style="4" customWidth="1"/>
    <col min="535" max="535" width="19.5703125" style="4" customWidth="1"/>
    <col min="536" max="536" width="48" style="4" customWidth="1"/>
    <col min="537" max="537" width="22" style="4" customWidth="1"/>
    <col min="538" max="538" width="20.7109375" style="4" customWidth="1"/>
    <col min="539" max="539" width="20.85546875" style="4" customWidth="1"/>
    <col min="540" max="540" width="38.28515625" style="4" customWidth="1"/>
    <col min="541" max="541" width="39.140625" style="4" customWidth="1"/>
    <col min="542" max="779" width="9.140625" style="4"/>
    <col min="780" max="780" width="29" style="4" customWidth="1"/>
    <col min="781" max="781" width="27.28515625" style="4" customWidth="1"/>
    <col min="782" max="784" width="27.140625" style="4" customWidth="1"/>
    <col min="785" max="785" width="33.140625" style="4" customWidth="1"/>
    <col min="786" max="786" width="25.28515625" style="4" customWidth="1"/>
    <col min="787" max="787" width="29.140625" style="4" customWidth="1"/>
    <col min="788" max="788" width="26.42578125" style="4" customWidth="1"/>
    <col min="789" max="789" width="23.85546875" style="4" customWidth="1"/>
    <col min="790" max="790" width="20.42578125" style="4" customWidth="1"/>
    <col min="791" max="791" width="19.5703125" style="4" customWidth="1"/>
    <col min="792" max="792" width="48" style="4" customWidth="1"/>
    <col min="793" max="793" width="22" style="4" customWidth="1"/>
    <col min="794" max="794" width="20.7109375" style="4" customWidth="1"/>
    <col min="795" max="795" width="20.85546875" style="4" customWidth="1"/>
    <col min="796" max="796" width="38.28515625" style="4" customWidth="1"/>
    <col min="797" max="797" width="39.140625" style="4" customWidth="1"/>
    <col min="798" max="1035" width="9.140625" style="4"/>
    <col min="1036" max="1036" width="29" style="4" customWidth="1"/>
    <col min="1037" max="1037" width="27.28515625" style="4" customWidth="1"/>
    <col min="1038" max="1040" width="27.140625" style="4" customWidth="1"/>
    <col min="1041" max="1041" width="33.140625" style="4" customWidth="1"/>
    <col min="1042" max="1042" width="25.28515625" style="4" customWidth="1"/>
    <col min="1043" max="1043" width="29.140625" style="4" customWidth="1"/>
    <col min="1044" max="1044" width="26.42578125" style="4" customWidth="1"/>
    <col min="1045" max="1045" width="23.85546875" style="4" customWidth="1"/>
    <col min="1046" max="1046" width="20.42578125" style="4" customWidth="1"/>
    <col min="1047" max="1047" width="19.5703125" style="4" customWidth="1"/>
    <col min="1048" max="1048" width="48" style="4" customWidth="1"/>
    <col min="1049" max="1049" width="22" style="4" customWidth="1"/>
    <col min="1050" max="1050" width="20.7109375" style="4" customWidth="1"/>
    <col min="1051" max="1051" width="20.85546875" style="4" customWidth="1"/>
    <col min="1052" max="1052" width="38.28515625" style="4" customWidth="1"/>
    <col min="1053" max="1053" width="39.140625" style="4" customWidth="1"/>
    <col min="1054" max="1291" width="9.140625" style="4"/>
    <col min="1292" max="1292" width="29" style="4" customWidth="1"/>
    <col min="1293" max="1293" width="27.28515625" style="4" customWidth="1"/>
    <col min="1294" max="1296" width="27.140625" style="4" customWidth="1"/>
    <col min="1297" max="1297" width="33.140625" style="4" customWidth="1"/>
    <col min="1298" max="1298" width="25.28515625" style="4" customWidth="1"/>
    <col min="1299" max="1299" width="29.140625" style="4" customWidth="1"/>
    <col min="1300" max="1300" width="26.42578125" style="4" customWidth="1"/>
    <col min="1301" max="1301" width="23.85546875" style="4" customWidth="1"/>
    <col min="1302" max="1302" width="20.42578125" style="4" customWidth="1"/>
    <col min="1303" max="1303" width="19.5703125" style="4" customWidth="1"/>
    <col min="1304" max="1304" width="48" style="4" customWidth="1"/>
    <col min="1305" max="1305" width="22" style="4" customWidth="1"/>
    <col min="1306" max="1306" width="20.7109375" style="4" customWidth="1"/>
    <col min="1307" max="1307" width="20.85546875" style="4" customWidth="1"/>
    <col min="1308" max="1308" width="38.28515625" style="4" customWidth="1"/>
    <col min="1309" max="1309" width="39.140625" style="4" customWidth="1"/>
    <col min="1310" max="1547" width="9.140625" style="4"/>
    <col min="1548" max="1548" width="29" style="4" customWidth="1"/>
    <col min="1549" max="1549" width="27.28515625" style="4" customWidth="1"/>
    <col min="1550" max="1552" width="27.140625" style="4" customWidth="1"/>
    <col min="1553" max="1553" width="33.140625" style="4" customWidth="1"/>
    <col min="1554" max="1554" width="25.28515625" style="4" customWidth="1"/>
    <col min="1555" max="1555" width="29.140625" style="4" customWidth="1"/>
    <col min="1556" max="1556" width="26.42578125" style="4" customWidth="1"/>
    <col min="1557" max="1557" width="23.85546875" style="4" customWidth="1"/>
    <col min="1558" max="1558" width="20.42578125" style="4" customWidth="1"/>
    <col min="1559" max="1559" width="19.5703125" style="4" customWidth="1"/>
    <col min="1560" max="1560" width="48" style="4" customWidth="1"/>
    <col min="1561" max="1561" width="22" style="4" customWidth="1"/>
    <col min="1562" max="1562" width="20.7109375" style="4" customWidth="1"/>
    <col min="1563" max="1563" width="20.85546875" style="4" customWidth="1"/>
    <col min="1564" max="1564" width="38.28515625" style="4" customWidth="1"/>
    <col min="1565" max="1565" width="39.140625" style="4" customWidth="1"/>
    <col min="1566" max="1803" width="9.140625" style="4"/>
    <col min="1804" max="1804" width="29" style="4" customWidth="1"/>
    <col min="1805" max="1805" width="27.28515625" style="4" customWidth="1"/>
    <col min="1806" max="1808" width="27.140625" style="4" customWidth="1"/>
    <col min="1809" max="1809" width="33.140625" style="4" customWidth="1"/>
    <col min="1810" max="1810" width="25.28515625" style="4" customWidth="1"/>
    <col min="1811" max="1811" width="29.140625" style="4" customWidth="1"/>
    <col min="1812" max="1812" width="26.42578125" style="4" customWidth="1"/>
    <col min="1813" max="1813" width="23.85546875" style="4" customWidth="1"/>
    <col min="1814" max="1814" width="20.42578125" style="4" customWidth="1"/>
    <col min="1815" max="1815" width="19.5703125" style="4" customWidth="1"/>
    <col min="1816" max="1816" width="48" style="4" customWidth="1"/>
    <col min="1817" max="1817" width="22" style="4" customWidth="1"/>
    <col min="1818" max="1818" width="20.7109375" style="4" customWidth="1"/>
    <col min="1819" max="1819" width="20.85546875" style="4" customWidth="1"/>
    <col min="1820" max="1820" width="38.28515625" style="4" customWidth="1"/>
    <col min="1821" max="1821" width="39.140625" style="4" customWidth="1"/>
    <col min="1822" max="2059" width="9.140625" style="4"/>
    <col min="2060" max="2060" width="29" style="4" customWidth="1"/>
    <col min="2061" max="2061" width="27.28515625" style="4" customWidth="1"/>
    <col min="2062" max="2064" width="27.140625" style="4" customWidth="1"/>
    <col min="2065" max="2065" width="33.140625" style="4" customWidth="1"/>
    <col min="2066" max="2066" width="25.28515625" style="4" customWidth="1"/>
    <col min="2067" max="2067" width="29.140625" style="4" customWidth="1"/>
    <col min="2068" max="2068" width="26.42578125" style="4" customWidth="1"/>
    <col min="2069" max="2069" width="23.85546875" style="4" customWidth="1"/>
    <col min="2070" max="2070" width="20.42578125" style="4" customWidth="1"/>
    <col min="2071" max="2071" width="19.5703125" style="4" customWidth="1"/>
    <col min="2072" max="2072" width="48" style="4" customWidth="1"/>
    <col min="2073" max="2073" width="22" style="4" customWidth="1"/>
    <col min="2074" max="2074" width="20.7109375" style="4" customWidth="1"/>
    <col min="2075" max="2075" width="20.85546875" style="4" customWidth="1"/>
    <col min="2076" max="2076" width="38.28515625" style="4" customWidth="1"/>
    <col min="2077" max="2077" width="39.140625" style="4" customWidth="1"/>
    <col min="2078" max="2315" width="9.140625" style="4"/>
    <col min="2316" max="2316" width="29" style="4" customWidth="1"/>
    <col min="2317" max="2317" width="27.28515625" style="4" customWidth="1"/>
    <col min="2318" max="2320" width="27.140625" style="4" customWidth="1"/>
    <col min="2321" max="2321" width="33.140625" style="4" customWidth="1"/>
    <col min="2322" max="2322" width="25.28515625" style="4" customWidth="1"/>
    <col min="2323" max="2323" width="29.140625" style="4" customWidth="1"/>
    <col min="2324" max="2324" width="26.42578125" style="4" customWidth="1"/>
    <col min="2325" max="2325" width="23.85546875" style="4" customWidth="1"/>
    <col min="2326" max="2326" width="20.42578125" style="4" customWidth="1"/>
    <col min="2327" max="2327" width="19.5703125" style="4" customWidth="1"/>
    <col min="2328" max="2328" width="48" style="4" customWidth="1"/>
    <col min="2329" max="2329" width="22" style="4" customWidth="1"/>
    <col min="2330" max="2330" width="20.7109375" style="4" customWidth="1"/>
    <col min="2331" max="2331" width="20.85546875" style="4" customWidth="1"/>
    <col min="2332" max="2332" width="38.28515625" style="4" customWidth="1"/>
    <col min="2333" max="2333" width="39.140625" style="4" customWidth="1"/>
    <col min="2334" max="2571" width="9.140625" style="4"/>
    <col min="2572" max="2572" width="29" style="4" customWidth="1"/>
    <col min="2573" max="2573" width="27.28515625" style="4" customWidth="1"/>
    <col min="2574" max="2576" width="27.140625" style="4" customWidth="1"/>
    <col min="2577" max="2577" width="33.140625" style="4" customWidth="1"/>
    <col min="2578" max="2578" width="25.28515625" style="4" customWidth="1"/>
    <col min="2579" max="2579" width="29.140625" style="4" customWidth="1"/>
    <col min="2580" max="2580" width="26.42578125" style="4" customWidth="1"/>
    <col min="2581" max="2581" width="23.85546875" style="4" customWidth="1"/>
    <col min="2582" max="2582" width="20.42578125" style="4" customWidth="1"/>
    <col min="2583" max="2583" width="19.5703125" style="4" customWidth="1"/>
    <col min="2584" max="2584" width="48" style="4" customWidth="1"/>
    <col min="2585" max="2585" width="22" style="4" customWidth="1"/>
    <col min="2586" max="2586" width="20.7109375" style="4" customWidth="1"/>
    <col min="2587" max="2587" width="20.85546875" style="4" customWidth="1"/>
    <col min="2588" max="2588" width="38.28515625" style="4" customWidth="1"/>
    <col min="2589" max="2589" width="39.140625" style="4" customWidth="1"/>
    <col min="2590" max="2827" width="9.140625" style="4"/>
    <col min="2828" max="2828" width="29" style="4" customWidth="1"/>
    <col min="2829" max="2829" width="27.28515625" style="4" customWidth="1"/>
    <col min="2830" max="2832" width="27.140625" style="4" customWidth="1"/>
    <col min="2833" max="2833" width="33.140625" style="4" customWidth="1"/>
    <col min="2834" max="2834" width="25.28515625" style="4" customWidth="1"/>
    <col min="2835" max="2835" width="29.140625" style="4" customWidth="1"/>
    <col min="2836" max="2836" width="26.42578125" style="4" customWidth="1"/>
    <col min="2837" max="2837" width="23.85546875" style="4" customWidth="1"/>
    <col min="2838" max="2838" width="20.42578125" style="4" customWidth="1"/>
    <col min="2839" max="2839" width="19.5703125" style="4" customWidth="1"/>
    <col min="2840" max="2840" width="48" style="4" customWidth="1"/>
    <col min="2841" max="2841" width="22" style="4" customWidth="1"/>
    <col min="2842" max="2842" width="20.7109375" style="4" customWidth="1"/>
    <col min="2843" max="2843" width="20.85546875" style="4" customWidth="1"/>
    <col min="2844" max="2844" width="38.28515625" style="4" customWidth="1"/>
    <col min="2845" max="2845" width="39.140625" style="4" customWidth="1"/>
    <col min="2846" max="3083" width="9.140625" style="4"/>
    <col min="3084" max="3084" width="29" style="4" customWidth="1"/>
    <col min="3085" max="3085" width="27.28515625" style="4" customWidth="1"/>
    <col min="3086" max="3088" width="27.140625" style="4" customWidth="1"/>
    <col min="3089" max="3089" width="33.140625" style="4" customWidth="1"/>
    <col min="3090" max="3090" width="25.28515625" style="4" customWidth="1"/>
    <col min="3091" max="3091" width="29.140625" style="4" customWidth="1"/>
    <col min="3092" max="3092" width="26.42578125" style="4" customWidth="1"/>
    <col min="3093" max="3093" width="23.85546875" style="4" customWidth="1"/>
    <col min="3094" max="3094" width="20.42578125" style="4" customWidth="1"/>
    <col min="3095" max="3095" width="19.5703125" style="4" customWidth="1"/>
    <col min="3096" max="3096" width="48" style="4" customWidth="1"/>
    <col min="3097" max="3097" width="22" style="4" customWidth="1"/>
    <col min="3098" max="3098" width="20.7109375" style="4" customWidth="1"/>
    <col min="3099" max="3099" width="20.85546875" style="4" customWidth="1"/>
    <col min="3100" max="3100" width="38.28515625" style="4" customWidth="1"/>
    <col min="3101" max="3101" width="39.140625" style="4" customWidth="1"/>
    <col min="3102" max="3339" width="9.140625" style="4"/>
    <col min="3340" max="3340" width="29" style="4" customWidth="1"/>
    <col min="3341" max="3341" width="27.28515625" style="4" customWidth="1"/>
    <col min="3342" max="3344" width="27.140625" style="4" customWidth="1"/>
    <col min="3345" max="3345" width="33.140625" style="4" customWidth="1"/>
    <col min="3346" max="3346" width="25.28515625" style="4" customWidth="1"/>
    <col min="3347" max="3347" width="29.140625" style="4" customWidth="1"/>
    <col min="3348" max="3348" width="26.42578125" style="4" customWidth="1"/>
    <col min="3349" max="3349" width="23.85546875" style="4" customWidth="1"/>
    <col min="3350" max="3350" width="20.42578125" style="4" customWidth="1"/>
    <col min="3351" max="3351" width="19.5703125" style="4" customWidth="1"/>
    <col min="3352" max="3352" width="48" style="4" customWidth="1"/>
    <col min="3353" max="3353" width="22" style="4" customWidth="1"/>
    <col min="3354" max="3354" width="20.7109375" style="4" customWidth="1"/>
    <col min="3355" max="3355" width="20.85546875" style="4" customWidth="1"/>
    <col min="3356" max="3356" width="38.28515625" style="4" customWidth="1"/>
    <col min="3357" max="3357" width="39.140625" style="4" customWidth="1"/>
    <col min="3358" max="3595" width="9.140625" style="4"/>
    <col min="3596" max="3596" width="29" style="4" customWidth="1"/>
    <col min="3597" max="3597" width="27.28515625" style="4" customWidth="1"/>
    <col min="3598" max="3600" width="27.140625" style="4" customWidth="1"/>
    <col min="3601" max="3601" width="33.140625" style="4" customWidth="1"/>
    <col min="3602" max="3602" width="25.28515625" style="4" customWidth="1"/>
    <col min="3603" max="3603" width="29.140625" style="4" customWidth="1"/>
    <col min="3604" max="3604" width="26.42578125" style="4" customWidth="1"/>
    <col min="3605" max="3605" width="23.85546875" style="4" customWidth="1"/>
    <col min="3606" max="3606" width="20.42578125" style="4" customWidth="1"/>
    <col min="3607" max="3607" width="19.5703125" style="4" customWidth="1"/>
    <col min="3608" max="3608" width="48" style="4" customWidth="1"/>
    <col min="3609" max="3609" width="22" style="4" customWidth="1"/>
    <col min="3610" max="3610" width="20.7109375" style="4" customWidth="1"/>
    <col min="3611" max="3611" width="20.85546875" style="4" customWidth="1"/>
    <col min="3612" max="3612" width="38.28515625" style="4" customWidth="1"/>
    <col min="3613" max="3613" width="39.140625" style="4" customWidth="1"/>
    <col min="3614" max="3851" width="9.140625" style="4"/>
    <col min="3852" max="3852" width="29" style="4" customWidth="1"/>
    <col min="3853" max="3853" width="27.28515625" style="4" customWidth="1"/>
    <col min="3854" max="3856" width="27.140625" style="4" customWidth="1"/>
    <col min="3857" max="3857" width="33.140625" style="4" customWidth="1"/>
    <col min="3858" max="3858" width="25.28515625" style="4" customWidth="1"/>
    <col min="3859" max="3859" width="29.140625" style="4" customWidth="1"/>
    <col min="3860" max="3860" width="26.42578125" style="4" customWidth="1"/>
    <col min="3861" max="3861" width="23.85546875" style="4" customWidth="1"/>
    <col min="3862" max="3862" width="20.42578125" style="4" customWidth="1"/>
    <col min="3863" max="3863" width="19.5703125" style="4" customWidth="1"/>
    <col min="3864" max="3864" width="48" style="4" customWidth="1"/>
    <col min="3865" max="3865" width="22" style="4" customWidth="1"/>
    <col min="3866" max="3866" width="20.7109375" style="4" customWidth="1"/>
    <col min="3867" max="3867" width="20.85546875" style="4" customWidth="1"/>
    <col min="3868" max="3868" width="38.28515625" style="4" customWidth="1"/>
    <col min="3869" max="3869" width="39.140625" style="4" customWidth="1"/>
    <col min="3870" max="4107" width="9.140625" style="4"/>
    <col min="4108" max="4108" width="29" style="4" customWidth="1"/>
    <col min="4109" max="4109" width="27.28515625" style="4" customWidth="1"/>
    <col min="4110" max="4112" width="27.140625" style="4" customWidth="1"/>
    <col min="4113" max="4113" width="33.140625" style="4" customWidth="1"/>
    <col min="4114" max="4114" width="25.28515625" style="4" customWidth="1"/>
    <col min="4115" max="4115" width="29.140625" style="4" customWidth="1"/>
    <col min="4116" max="4116" width="26.42578125" style="4" customWidth="1"/>
    <col min="4117" max="4117" width="23.85546875" style="4" customWidth="1"/>
    <col min="4118" max="4118" width="20.42578125" style="4" customWidth="1"/>
    <col min="4119" max="4119" width="19.5703125" style="4" customWidth="1"/>
    <col min="4120" max="4120" width="48" style="4" customWidth="1"/>
    <col min="4121" max="4121" width="22" style="4" customWidth="1"/>
    <col min="4122" max="4122" width="20.7109375" style="4" customWidth="1"/>
    <col min="4123" max="4123" width="20.85546875" style="4" customWidth="1"/>
    <col min="4124" max="4124" width="38.28515625" style="4" customWidth="1"/>
    <col min="4125" max="4125" width="39.140625" style="4" customWidth="1"/>
    <col min="4126" max="4363" width="9.140625" style="4"/>
    <col min="4364" max="4364" width="29" style="4" customWidth="1"/>
    <col min="4365" max="4365" width="27.28515625" style="4" customWidth="1"/>
    <col min="4366" max="4368" width="27.140625" style="4" customWidth="1"/>
    <col min="4369" max="4369" width="33.140625" style="4" customWidth="1"/>
    <col min="4370" max="4370" width="25.28515625" style="4" customWidth="1"/>
    <col min="4371" max="4371" width="29.140625" style="4" customWidth="1"/>
    <col min="4372" max="4372" width="26.42578125" style="4" customWidth="1"/>
    <col min="4373" max="4373" width="23.85546875" style="4" customWidth="1"/>
    <col min="4374" max="4374" width="20.42578125" style="4" customWidth="1"/>
    <col min="4375" max="4375" width="19.5703125" style="4" customWidth="1"/>
    <col min="4376" max="4376" width="48" style="4" customWidth="1"/>
    <col min="4377" max="4377" width="22" style="4" customWidth="1"/>
    <col min="4378" max="4378" width="20.7109375" style="4" customWidth="1"/>
    <col min="4379" max="4379" width="20.85546875" style="4" customWidth="1"/>
    <col min="4380" max="4380" width="38.28515625" style="4" customWidth="1"/>
    <col min="4381" max="4381" width="39.140625" style="4" customWidth="1"/>
    <col min="4382" max="4619" width="9.140625" style="4"/>
    <col min="4620" max="4620" width="29" style="4" customWidth="1"/>
    <col min="4621" max="4621" width="27.28515625" style="4" customWidth="1"/>
    <col min="4622" max="4624" width="27.140625" style="4" customWidth="1"/>
    <col min="4625" max="4625" width="33.140625" style="4" customWidth="1"/>
    <col min="4626" max="4626" width="25.28515625" style="4" customWidth="1"/>
    <col min="4627" max="4627" width="29.140625" style="4" customWidth="1"/>
    <col min="4628" max="4628" width="26.42578125" style="4" customWidth="1"/>
    <col min="4629" max="4629" width="23.85546875" style="4" customWidth="1"/>
    <col min="4630" max="4630" width="20.42578125" style="4" customWidth="1"/>
    <col min="4631" max="4631" width="19.5703125" style="4" customWidth="1"/>
    <col min="4632" max="4632" width="48" style="4" customWidth="1"/>
    <col min="4633" max="4633" width="22" style="4" customWidth="1"/>
    <col min="4634" max="4634" width="20.7109375" style="4" customWidth="1"/>
    <col min="4635" max="4635" width="20.85546875" style="4" customWidth="1"/>
    <col min="4636" max="4636" width="38.28515625" style="4" customWidth="1"/>
    <col min="4637" max="4637" width="39.140625" style="4" customWidth="1"/>
    <col min="4638" max="4875" width="9.140625" style="4"/>
    <col min="4876" max="4876" width="29" style="4" customWidth="1"/>
    <col min="4877" max="4877" width="27.28515625" style="4" customWidth="1"/>
    <col min="4878" max="4880" width="27.140625" style="4" customWidth="1"/>
    <col min="4881" max="4881" width="33.140625" style="4" customWidth="1"/>
    <col min="4882" max="4882" width="25.28515625" style="4" customWidth="1"/>
    <col min="4883" max="4883" width="29.140625" style="4" customWidth="1"/>
    <col min="4884" max="4884" width="26.42578125" style="4" customWidth="1"/>
    <col min="4885" max="4885" width="23.85546875" style="4" customWidth="1"/>
    <col min="4886" max="4886" width="20.42578125" style="4" customWidth="1"/>
    <col min="4887" max="4887" width="19.5703125" style="4" customWidth="1"/>
    <col min="4888" max="4888" width="48" style="4" customWidth="1"/>
    <col min="4889" max="4889" width="22" style="4" customWidth="1"/>
    <col min="4890" max="4890" width="20.7109375" style="4" customWidth="1"/>
    <col min="4891" max="4891" width="20.85546875" style="4" customWidth="1"/>
    <col min="4892" max="4892" width="38.28515625" style="4" customWidth="1"/>
    <col min="4893" max="4893" width="39.140625" style="4" customWidth="1"/>
    <col min="4894" max="5131" width="9.140625" style="4"/>
    <col min="5132" max="5132" width="29" style="4" customWidth="1"/>
    <col min="5133" max="5133" width="27.28515625" style="4" customWidth="1"/>
    <col min="5134" max="5136" width="27.140625" style="4" customWidth="1"/>
    <col min="5137" max="5137" width="33.140625" style="4" customWidth="1"/>
    <col min="5138" max="5138" width="25.28515625" style="4" customWidth="1"/>
    <col min="5139" max="5139" width="29.140625" style="4" customWidth="1"/>
    <col min="5140" max="5140" width="26.42578125" style="4" customWidth="1"/>
    <col min="5141" max="5141" width="23.85546875" style="4" customWidth="1"/>
    <col min="5142" max="5142" width="20.42578125" style="4" customWidth="1"/>
    <col min="5143" max="5143" width="19.5703125" style="4" customWidth="1"/>
    <col min="5144" max="5144" width="48" style="4" customWidth="1"/>
    <col min="5145" max="5145" width="22" style="4" customWidth="1"/>
    <col min="5146" max="5146" width="20.7109375" style="4" customWidth="1"/>
    <col min="5147" max="5147" width="20.85546875" style="4" customWidth="1"/>
    <col min="5148" max="5148" width="38.28515625" style="4" customWidth="1"/>
    <col min="5149" max="5149" width="39.140625" style="4" customWidth="1"/>
    <col min="5150" max="5387" width="9.140625" style="4"/>
    <col min="5388" max="5388" width="29" style="4" customWidth="1"/>
    <col min="5389" max="5389" width="27.28515625" style="4" customWidth="1"/>
    <col min="5390" max="5392" width="27.140625" style="4" customWidth="1"/>
    <col min="5393" max="5393" width="33.140625" style="4" customWidth="1"/>
    <col min="5394" max="5394" width="25.28515625" style="4" customWidth="1"/>
    <col min="5395" max="5395" width="29.140625" style="4" customWidth="1"/>
    <col min="5396" max="5396" width="26.42578125" style="4" customWidth="1"/>
    <col min="5397" max="5397" width="23.85546875" style="4" customWidth="1"/>
    <col min="5398" max="5398" width="20.42578125" style="4" customWidth="1"/>
    <col min="5399" max="5399" width="19.5703125" style="4" customWidth="1"/>
    <col min="5400" max="5400" width="48" style="4" customWidth="1"/>
    <col min="5401" max="5401" width="22" style="4" customWidth="1"/>
    <col min="5402" max="5402" width="20.7109375" style="4" customWidth="1"/>
    <col min="5403" max="5403" width="20.85546875" style="4" customWidth="1"/>
    <col min="5404" max="5404" width="38.28515625" style="4" customWidth="1"/>
    <col min="5405" max="5405" width="39.140625" style="4" customWidth="1"/>
    <col min="5406" max="5643" width="9.140625" style="4"/>
    <col min="5644" max="5644" width="29" style="4" customWidth="1"/>
    <col min="5645" max="5645" width="27.28515625" style="4" customWidth="1"/>
    <col min="5646" max="5648" width="27.140625" style="4" customWidth="1"/>
    <col min="5649" max="5649" width="33.140625" style="4" customWidth="1"/>
    <col min="5650" max="5650" width="25.28515625" style="4" customWidth="1"/>
    <col min="5651" max="5651" width="29.140625" style="4" customWidth="1"/>
    <col min="5652" max="5652" width="26.42578125" style="4" customWidth="1"/>
    <col min="5653" max="5653" width="23.85546875" style="4" customWidth="1"/>
    <col min="5654" max="5654" width="20.42578125" style="4" customWidth="1"/>
    <col min="5655" max="5655" width="19.5703125" style="4" customWidth="1"/>
    <col min="5656" max="5656" width="48" style="4" customWidth="1"/>
    <col min="5657" max="5657" width="22" style="4" customWidth="1"/>
    <col min="5658" max="5658" width="20.7109375" style="4" customWidth="1"/>
    <col min="5659" max="5659" width="20.85546875" style="4" customWidth="1"/>
    <col min="5660" max="5660" width="38.28515625" style="4" customWidth="1"/>
    <col min="5661" max="5661" width="39.140625" style="4" customWidth="1"/>
    <col min="5662" max="5899" width="9.140625" style="4"/>
    <col min="5900" max="5900" width="29" style="4" customWidth="1"/>
    <col min="5901" max="5901" width="27.28515625" style="4" customWidth="1"/>
    <col min="5902" max="5904" width="27.140625" style="4" customWidth="1"/>
    <col min="5905" max="5905" width="33.140625" style="4" customWidth="1"/>
    <col min="5906" max="5906" width="25.28515625" style="4" customWidth="1"/>
    <col min="5907" max="5907" width="29.140625" style="4" customWidth="1"/>
    <col min="5908" max="5908" width="26.42578125" style="4" customWidth="1"/>
    <col min="5909" max="5909" width="23.85546875" style="4" customWidth="1"/>
    <col min="5910" max="5910" width="20.42578125" style="4" customWidth="1"/>
    <col min="5911" max="5911" width="19.5703125" style="4" customWidth="1"/>
    <col min="5912" max="5912" width="48" style="4" customWidth="1"/>
    <col min="5913" max="5913" width="22" style="4" customWidth="1"/>
    <col min="5914" max="5914" width="20.7109375" style="4" customWidth="1"/>
    <col min="5915" max="5915" width="20.85546875" style="4" customWidth="1"/>
    <col min="5916" max="5916" width="38.28515625" style="4" customWidth="1"/>
    <col min="5917" max="5917" width="39.140625" style="4" customWidth="1"/>
    <col min="5918" max="6155" width="9.140625" style="4"/>
    <col min="6156" max="6156" width="29" style="4" customWidth="1"/>
    <col min="6157" max="6157" width="27.28515625" style="4" customWidth="1"/>
    <col min="6158" max="6160" width="27.140625" style="4" customWidth="1"/>
    <col min="6161" max="6161" width="33.140625" style="4" customWidth="1"/>
    <col min="6162" max="6162" width="25.28515625" style="4" customWidth="1"/>
    <col min="6163" max="6163" width="29.140625" style="4" customWidth="1"/>
    <col min="6164" max="6164" width="26.42578125" style="4" customWidth="1"/>
    <col min="6165" max="6165" width="23.85546875" style="4" customWidth="1"/>
    <col min="6166" max="6166" width="20.42578125" style="4" customWidth="1"/>
    <col min="6167" max="6167" width="19.5703125" style="4" customWidth="1"/>
    <col min="6168" max="6168" width="48" style="4" customWidth="1"/>
    <col min="6169" max="6169" width="22" style="4" customWidth="1"/>
    <col min="6170" max="6170" width="20.7109375" style="4" customWidth="1"/>
    <col min="6171" max="6171" width="20.85546875" style="4" customWidth="1"/>
    <col min="6172" max="6172" width="38.28515625" style="4" customWidth="1"/>
    <col min="6173" max="6173" width="39.140625" style="4" customWidth="1"/>
    <col min="6174" max="6411" width="9.140625" style="4"/>
    <col min="6412" max="6412" width="29" style="4" customWidth="1"/>
    <col min="6413" max="6413" width="27.28515625" style="4" customWidth="1"/>
    <col min="6414" max="6416" width="27.140625" style="4" customWidth="1"/>
    <col min="6417" max="6417" width="33.140625" style="4" customWidth="1"/>
    <col min="6418" max="6418" width="25.28515625" style="4" customWidth="1"/>
    <col min="6419" max="6419" width="29.140625" style="4" customWidth="1"/>
    <col min="6420" max="6420" width="26.42578125" style="4" customWidth="1"/>
    <col min="6421" max="6421" width="23.85546875" style="4" customWidth="1"/>
    <col min="6422" max="6422" width="20.42578125" style="4" customWidth="1"/>
    <col min="6423" max="6423" width="19.5703125" style="4" customWidth="1"/>
    <col min="6424" max="6424" width="48" style="4" customWidth="1"/>
    <col min="6425" max="6425" width="22" style="4" customWidth="1"/>
    <col min="6426" max="6426" width="20.7109375" style="4" customWidth="1"/>
    <col min="6427" max="6427" width="20.85546875" style="4" customWidth="1"/>
    <col min="6428" max="6428" width="38.28515625" style="4" customWidth="1"/>
    <col min="6429" max="6429" width="39.140625" style="4" customWidth="1"/>
    <col min="6430" max="6667" width="9.140625" style="4"/>
    <col min="6668" max="6668" width="29" style="4" customWidth="1"/>
    <col min="6669" max="6669" width="27.28515625" style="4" customWidth="1"/>
    <col min="6670" max="6672" width="27.140625" style="4" customWidth="1"/>
    <col min="6673" max="6673" width="33.140625" style="4" customWidth="1"/>
    <col min="6674" max="6674" width="25.28515625" style="4" customWidth="1"/>
    <col min="6675" max="6675" width="29.140625" style="4" customWidth="1"/>
    <col min="6676" max="6676" width="26.42578125" style="4" customWidth="1"/>
    <col min="6677" max="6677" width="23.85546875" style="4" customWidth="1"/>
    <col min="6678" max="6678" width="20.42578125" style="4" customWidth="1"/>
    <col min="6679" max="6679" width="19.5703125" style="4" customWidth="1"/>
    <col min="6680" max="6680" width="48" style="4" customWidth="1"/>
    <col min="6681" max="6681" width="22" style="4" customWidth="1"/>
    <col min="6682" max="6682" width="20.7109375" style="4" customWidth="1"/>
    <col min="6683" max="6683" width="20.85546875" style="4" customWidth="1"/>
    <col min="6684" max="6684" width="38.28515625" style="4" customWidth="1"/>
    <col min="6685" max="6685" width="39.140625" style="4" customWidth="1"/>
    <col min="6686" max="6923" width="9.140625" style="4"/>
    <col min="6924" max="6924" width="29" style="4" customWidth="1"/>
    <col min="6925" max="6925" width="27.28515625" style="4" customWidth="1"/>
    <col min="6926" max="6928" width="27.140625" style="4" customWidth="1"/>
    <col min="6929" max="6929" width="33.140625" style="4" customWidth="1"/>
    <col min="6930" max="6930" width="25.28515625" style="4" customWidth="1"/>
    <col min="6931" max="6931" width="29.140625" style="4" customWidth="1"/>
    <col min="6932" max="6932" width="26.42578125" style="4" customWidth="1"/>
    <col min="6933" max="6933" width="23.85546875" style="4" customWidth="1"/>
    <col min="6934" max="6934" width="20.42578125" style="4" customWidth="1"/>
    <col min="6935" max="6935" width="19.5703125" style="4" customWidth="1"/>
    <col min="6936" max="6936" width="48" style="4" customWidth="1"/>
    <col min="6937" max="6937" width="22" style="4" customWidth="1"/>
    <col min="6938" max="6938" width="20.7109375" style="4" customWidth="1"/>
    <col min="6939" max="6939" width="20.85546875" style="4" customWidth="1"/>
    <col min="6940" max="6940" width="38.28515625" style="4" customWidth="1"/>
    <col min="6941" max="6941" width="39.140625" style="4" customWidth="1"/>
    <col min="6942" max="7179" width="9.140625" style="4"/>
    <col min="7180" max="7180" width="29" style="4" customWidth="1"/>
    <col min="7181" max="7181" width="27.28515625" style="4" customWidth="1"/>
    <col min="7182" max="7184" width="27.140625" style="4" customWidth="1"/>
    <col min="7185" max="7185" width="33.140625" style="4" customWidth="1"/>
    <col min="7186" max="7186" width="25.28515625" style="4" customWidth="1"/>
    <col min="7187" max="7187" width="29.140625" style="4" customWidth="1"/>
    <col min="7188" max="7188" width="26.42578125" style="4" customWidth="1"/>
    <col min="7189" max="7189" width="23.85546875" style="4" customWidth="1"/>
    <col min="7190" max="7190" width="20.42578125" style="4" customWidth="1"/>
    <col min="7191" max="7191" width="19.5703125" style="4" customWidth="1"/>
    <col min="7192" max="7192" width="48" style="4" customWidth="1"/>
    <col min="7193" max="7193" width="22" style="4" customWidth="1"/>
    <col min="7194" max="7194" width="20.7109375" style="4" customWidth="1"/>
    <col min="7195" max="7195" width="20.85546875" style="4" customWidth="1"/>
    <col min="7196" max="7196" width="38.28515625" style="4" customWidth="1"/>
    <col min="7197" max="7197" width="39.140625" style="4" customWidth="1"/>
    <col min="7198" max="7435" width="9.140625" style="4"/>
    <col min="7436" max="7436" width="29" style="4" customWidth="1"/>
    <col min="7437" max="7437" width="27.28515625" style="4" customWidth="1"/>
    <col min="7438" max="7440" width="27.140625" style="4" customWidth="1"/>
    <col min="7441" max="7441" width="33.140625" style="4" customWidth="1"/>
    <col min="7442" max="7442" width="25.28515625" style="4" customWidth="1"/>
    <col min="7443" max="7443" width="29.140625" style="4" customWidth="1"/>
    <col min="7444" max="7444" width="26.42578125" style="4" customWidth="1"/>
    <col min="7445" max="7445" width="23.85546875" style="4" customWidth="1"/>
    <col min="7446" max="7446" width="20.42578125" style="4" customWidth="1"/>
    <col min="7447" max="7447" width="19.5703125" style="4" customWidth="1"/>
    <col min="7448" max="7448" width="48" style="4" customWidth="1"/>
    <col min="7449" max="7449" width="22" style="4" customWidth="1"/>
    <col min="7450" max="7450" width="20.7109375" style="4" customWidth="1"/>
    <col min="7451" max="7451" width="20.85546875" style="4" customWidth="1"/>
    <col min="7452" max="7452" width="38.28515625" style="4" customWidth="1"/>
    <col min="7453" max="7453" width="39.140625" style="4" customWidth="1"/>
    <col min="7454" max="7691" width="9.140625" style="4"/>
    <col min="7692" max="7692" width="29" style="4" customWidth="1"/>
    <col min="7693" max="7693" width="27.28515625" style="4" customWidth="1"/>
    <col min="7694" max="7696" width="27.140625" style="4" customWidth="1"/>
    <col min="7697" max="7697" width="33.140625" style="4" customWidth="1"/>
    <col min="7698" max="7698" width="25.28515625" style="4" customWidth="1"/>
    <col min="7699" max="7699" width="29.140625" style="4" customWidth="1"/>
    <col min="7700" max="7700" width="26.42578125" style="4" customWidth="1"/>
    <col min="7701" max="7701" width="23.85546875" style="4" customWidth="1"/>
    <col min="7702" max="7702" width="20.42578125" style="4" customWidth="1"/>
    <col min="7703" max="7703" width="19.5703125" style="4" customWidth="1"/>
    <col min="7704" max="7704" width="48" style="4" customWidth="1"/>
    <col min="7705" max="7705" width="22" style="4" customWidth="1"/>
    <col min="7706" max="7706" width="20.7109375" style="4" customWidth="1"/>
    <col min="7707" max="7707" width="20.85546875" style="4" customWidth="1"/>
    <col min="7708" max="7708" width="38.28515625" style="4" customWidth="1"/>
    <col min="7709" max="7709" width="39.140625" style="4" customWidth="1"/>
    <col min="7710" max="7947" width="9.140625" style="4"/>
    <col min="7948" max="7948" width="29" style="4" customWidth="1"/>
    <col min="7949" max="7949" width="27.28515625" style="4" customWidth="1"/>
    <col min="7950" max="7952" width="27.140625" style="4" customWidth="1"/>
    <col min="7953" max="7953" width="33.140625" style="4" customWidth="1"/>
    <col min="7954" max="7954" width="25.28515625" style="4" customWidth="1"/>
    <col min="7955" max="7955" width="29.140625" style="4" customWidth="1"/>
    <col min="7956" max="7956" width="26.42578125" style="4" customWidth="1"/>
    <col min="7957" max="7957" width="23.85546875" style="4" customWidth="1"/>
    <col min="7958" max="7958" width="20.42578125" style="4" customWidth="1"/>
    <col min="7959" max="7959" width="19.5703125" style="4" customWidth="1"/>
    <col min="7960" max="7960" width="48" style="4" customWidth="1"/>
    <col min="7961" max="7961" width="22" style="4" customWidth="1"/>
    <col min="7962" max="7962" width="20.7109375" style="4" customWidth="1"/>
    <col min="7963" max="7963" width="20.85546875" style="4" customWidth="1"/>
    <col min="7964" max="7964" width="38.28515625" style="4" customWidth="1"/>
    <col min="7965" max="7965" width="39.140625" style="4" customWidth="1"/>
    <col min="7966" max="8203" width="9.140625" style="4"/>
    <col min="8204" max="8204" width="29" style="4" customWidth="1"/>
    <col min="8205" max="8205" width="27.28515625" style="4" customWidth="1"/>
    <col min="8206" max="8208" width="27.140625" style="4" customWidth="1"/>
    <col min="8209" max="8209" width="33.140625" style="4" customWidth="1"/>
    <col min="8210" max="8210" width="25.28515625" style="4" customWidth="1"/>
    <col min="8211" max="8211" width="29.140625" style="4" customWidth="1"/>
    <col min="8212" max="8212" width="26.42578125" style="4" customWidth="1"/>
    <col min="8213" max="8213" width="23.85546875" style="4" customWidth="1"/>
    <col min="8214" max="8214" width="20.42578125" style="4" customWidth="1"/>
    <col min="8215" max="8215" width="19.5703125" style="4" customWidth="1"/>
    <col min="8216" max="8216" width="48" style="4" customWidth="1"/>
    <col min="8217" max="8217" width="22" style="4" customWidth="1"/>
    <col min="8218" max="8218" width="20.7109375" style="4" customWidth="1"/>
    <col min="8219" max="8219" width="20.85546875" style="4" customWidth="1"/>
    <col min="8220" max="8220" width="38.28515625" style="4" customWidth="1"/>
    <col min="8221" max="8221" width="39.140625" style="4" customWidth="1"/>
    <col min="8222" max="8459" width="9.140625" style="4"/>
    <col min="8460" max="8460" width="29" style="4" customWidth="1"/>
    <col min="8461" max="8461" width="27.28515625" style="4" customWidth="1"/>
    <col min="8462" max="8464" width="27.140625" style="4" customWidth="1"/>
    <col min="8465" max="8465" width="33.140625" style="4" customWidth="1"/>
    <col min="8466" max="8466" width="25.28515625" style="4" customWidth="1"/>
    <col min="8467" max="8467" width="29.140625" style="4" customWidth="1"/>
    <col min="8468" max="8468" width="26.42578125" style="4" customWidth="1"/>
    <col min="8469" max="8469" width="23.85546875" style="4" customWidth="1"/>
    <col min="8470" max="8470" width="20.42578125" style="4" customWidth="1"/>
    <col min="8471" max="8471" width="19.5703125" style="4" customWidth="1"/>
    <col min="8472" max="8472" width="48" style="4" customWidth="1"/>
    <col min="8473" max="8473" width="22" style="4" customWidth="1"/>
    <col min="8474" max="8474" width="20.7109375" style="4" customWidth="1"/>
    <col min="8475" max="8475" width="20.85546875" style="4" customWidth="1"/>
    <col min="8476" max="8476" width="38.28515625" style="4" customWidth="1"/>
    <col min="8477" max="8477" width="39.140625" style="4" customWidth="1"/>
    <col min="8478" max="8715" width="9.140625" style="4"/>
    <col min="8716" max="8716" width="29" style="4" customWidth="1"/>
    <col min="8717" max="8717" width="27.28515625" style="4" customWidth="1"/>
    <col min="8718" max="8720" width="27.140625" style="4" customWidth="1"/>
    <col min="8721" max="8721" width="33.140625" style="4" customWidth="1"/>
    <col min="8722" max="8722" width="25.28515625" style="4" customWidth="1"/>
    <col min="8723" max="8723" width="29.140625" style="4" customWidth="1"/>
    <col min="8724" max="8724" width="26.42578125" style="4" customWidth="1"/>
    <col min="8725" max="8725" width="23.85546875" style="4" customWidth="1"/>
    <col min="8726" max="8726" width="20.42578125" style="4" customWidth="1"/>
    <col min="8727" max="8727" width="19.5703125" style="4" customWidth="1"/>
    <col min="8728" max="8728" width="48" style="4" customWidth="1"/>
    <col min="8729" max="8729" width="22" style="4" customWidth="1"/>
    <col min="8730" max="8730" width="20.7109375" style="4" customWidth="1"/>
    <col min="8731" max="8731" width="20.85546875" style="4" customWidth="1"/>
    <col min="8732" max="8732" width="38.28515625" style="4" customWidth="1"/>
    <col min="8733" max="8733" width="39.140625" style="4" customWidth="1"/>
    <col min="8734" max="8971" width="9.140625" style="4"/>
    <col min="8972" max="8972" width="29" style="4" customWidth="1"/>
    <col min="8973" max="8973" width="27.28515625" style="4" customWidth="1"/>
    <col min="8974" max="8976" width="27.140625" style="4" customWidth="1"/>
    <col min="8977" max="8977" width="33.140625" style="4" customWidth="1"/>
    <col min="8978" max="8978" width="25.28515625" style="4" customWidth="1"/>
    <col min="8979" max="8979" width="29.140625" style="4" customWidth="1"/>
    <col min="8980" max="8980" width="26.42578125" style="4" customWidth="1"/>
    <col min="8981" max="8981" width="23.85546875" style="4" customWidth="1"/>
    <col min="8982" max="8982" width="20.42578125" style="4" customWidth="1"/>
    <col min="8983" max="8983" width="19.5703125" style="4" customWidth="1"/>
    <col min="8984" max="8984" width="48" style="4" customWidth="1"/>
    <col min="8985" max="8985" width="22" style="4" customWidth="1"/>
    <col min="8986" max="8986" width="20.7109375" style="4" customWidth="1"/>
    <col min="8987" max="8987" width="20.85546875" style="4" customWidth="1"/>
    <col min="8988" max="8988" width="38.28515625" style="4" customWidth="1"/>
    <col min="8989" max="8989" width="39.140625" style="4" customWidth="1"/>
    <col min="8990" max="9227" width="9.140625" style="4"/>
    <col min="9228" max="9228" width="29" style="4" customWidth="1"/>
    <col min="9229" max="9229" width="27.28515625" style="4" customWidth="1"/>
    <col min="9230" max="9232" width="27.140625" style="4" customWidth="1"/>
    <col min="9233" max="9233" width="33.140625" style="4" customWidth="1"/>
    <col min="9234" max="9234" width="25.28515625" style="4" customWidth="1"/>
    <col min="9235" max="9235" width="29.140625" style="4" customWidth="1"/>
    <col min="9236" max="9236" width="26.42578125" style="4" customWidth="1"/>
    <col min="9237" max="9237" width="23.85546875" style="4" customWidth="1"/>
    <col min="9238" max="9238" width="20.42578125" style="4" customWidth="1"/>
    <col min="9239" max="9239" width="19.5703125" style="4" customWidth="1"/>
    <col min="9240" max="9240" width="48" style="4" customWidth="1"/>
    <col min="9241" max="9241" width="22" style="4" customWidth="1"/>
    <col min="9242" max="9242" width="20.7109375" style="4" customWidth="1"/>
    <col min="9243" max="9243" width="20.85546875" style="4" customWidth="1"/>
    <col min="9244" max="9244" width="38.28515625" style="4" customWidth="1"/>
    <col min="9245" max="9245" width="39.140625" style="4" customWidth="1"/>
    <col min="9246" max="9483" width="9.140625" style="4"/>
    <col min="9484" max="9484" width="29" style="4" customWidth="1"/>
    <col min="9485" max="9485" width="27.28515625" style="4" customWidth="1"/>
    <col min="9486" max="9488" width="27.140625" style="4" customWidth="1"/>
    <col min="9489" max="9489" width="33.140625" style="4" customWidth="1"/>
    <col min="9490" max="9490" width="25.28515625" style="4" customWidth="1"/>
    <col min="9491" max="9491" width="29.140625" style="4" customWidth="1"/>
    <col min="9492" max="9492" width="26.42578125" style="4" customWidth="1"/>
    <col min="9493" max="9493" width="23.85546875" style="4" customWidth="1"/>
    <col min="9494" max="9494" width="20.42578125" style="4" customWidth="1"/>
    <col min="9495" max="9495" width="19.5703125" style="4" customWidth="1"/>
    <col min="9496" max="9496" width="48" style="4" customWidth="1"/>
    <col min="9497" max="9497" width="22" style="4" customWidth="1"/>
    <col min="9498" max="9498" width="20.7109375" style="4" customWidth="1"/>
    <col min="9499" max="9499" width="20.85546875" style="4" customWidth="1"/>
    <col min="9500" max="9500" width="38.28515625" style="4" customWidth="1"/>
    <col min="9501" max="9501" width="39.140625" style="4" customWidth="1"/>
    <col min="9502" max="9739" width="9.140625" style="4"/>
    <col min="9740" max="9740" width="29" style="4" customWidth="1"/>
    <col min="9741" max="9741" width="27.28515625" style="4" customWidth="1"/>
    <col min="9742" max="9744" width="27.140625" style="4" customWidth="1"/>
    <col min="9745" max="9745" width="33.140625" style="4" customWidth="1"/>
    <col min="9746" max="9746" width="25.28515625" style="4" customWidth="1"/>
    <col min="9747" max="9747" width="29.140625" style="4" customWidth="1"/>
    <col min="9748" max="9748" width="26.42578125" style="4" customWidth="1"/>
    <col min="9749" max="9749" width="23.85546875" style="4" customWidth="1"/>
    <col min="9750" max="9750" width="20.42578125" style="4" customWidth="1"/>
    <col min="9751" max="9751" width="19.5703125" style="4" customWidth="1"/>
    <col min="9752" max="9752" width="48" style="4" customWidth="1"/>
    <col min="9753" max="9753" width="22" style="4" customWidth="1"/>
    <col min="9754" max="9754" width="20.7109375" style="4" customWidth="1"/>
    <col min="9755" max="9755" width="20.85546875" style="4" customWidth="1"/>
    <col min="9756" max="9756" width="38.28515625" style="4" customWidth="1"/>
    <col min="9757" max="9757" width="39.140625" style="4" customWidth="1"/>
    <col min="9758" max="9995" width="9.140625" style="4"/>
    <col min="9996" max="9996" width="29" style="4" customWidth="1"/>
    <col min="9997" max="9997" width="27.28515625" style="4" customWidth="1"/>
    <col min="9998" max="10000" width="27.140625" style="4" customWidth="1"/>
    <col min="10001" max="10001" width="33.140625" style="4" customWidth="1"/>
    <col min="10002" max="10002" width="25.28515625" style="4" customWidth="1"/>
    <col min="10003" max="10003" width="29.140625" style="4" customWidth="1"/>
    <col min="10004" max="10004" width="26.42578125" style="4" customWidth="1"/>
    <col min="10005" max="10005" width="23.85546875" style="4" customWidth="1"/>
    <col min="10006" max="10006" width="20.42578125" style="4" customWidth="1"/>
    <col min="10007" max="10007" width="19.5703125" style="4" customWidth="1"/>
    <col min="10008" max="10008" width="48" style="4" customWidth="1"/>
    <col min="10009" max="10009" width="22" style="4" customWidth="1"/>
    <col min="10010" max="10010" width="20.7109375" style="4" customWidth="1"/>
    <col min="10011" max="10011" width="20.85546875" style="4" customWidth="1"/>
    <col min="10012" max="10012" width="38.28515625" style="4" customWidth="1"/>
    <col min="10013" max="10013" width="39.140625" style="4" customWidth="1"/>
    <col min="10014" max="10251" width="9.140625" style="4"/>
    <col min="10252" max="10252" width="29" style="4" customWidth="1"/>
    <col min="10253" max="10253" width="27.28515625" style="4" customWidth="1"/>
    <col min="10254" max="10256" width="27.140625" style="4" customWidth="1"/>
    <col min="10257" max="10257" width="33.140625" style="4" customWidth="1"/>
    <col min="10258" max="10258" width="25.28515625" style="4" customWidth="1"/>
    <col min="10259" max="10259" width="29.140625" style="4" customWidth="1"/>
    <col min="10260" max="10260" width="26.42578125" style="4" customWidth="1"/>
    <col min="10261" max="10261" width="23.85546875" style="4" customWidth="1"/>
    <col min="10262" max="10262" width="20.42578125" style="4" customWidth="1"/>
    <col min="10263" max="10263" width="19.5703125" style="4" customWidth="1"/>
    <col min="10264" max="10264" width="48" style="4" customWidth="1"/>
    <col min="10265" max="10265" width="22" style="4" customWidth="1"/>
    <col min="10266" max="10266" width="20.7109375" style="4" customWidth="1"/>
    <col min="10267" max="10267" width="20.85546875" style="4" customWidth="1"/>
    <col min="10268" max="10268" width="38.28515625" style="4" customWidth="1"/>
    <col min="10269" max="10269" width="39.140625" style="4" customWidth="1"/>
    <col min="10270" max="10507" width="9.140625" style="4"/>
    <col min="10508" max="10508" width="29" style="4" customWidth="1"/>
    <col min="10509" max="10509" width="27.28515625" style="4" customWidth="1"/>
    <col min="10510" max="10512" width="27.140625" style="4" customWidth="1"/>
    <col min="10513" max="10513" width="33.140625" style="4" customWidth="1"/>
    <col min="10514" max="10514" width="25.28515625" style="4" customWidth="1"/>
    <col min="10515" max="10515" width="29.140625" style="4" customWidth="1"/>
    <col min="10516" max="10516" width="26.42578125" style="4" customWidth="1"/>
    <col min="10517" max="10517" width="23.85546875" style="4" customWidth="1"/>
    <col min="10518" max="10518" width="20.42578125" style="4" customWidth="1"/>
    <col min="10519" max="10519" width="19.5703125" style="4" customWidth="1"/>
    <col min="10520" max="10520" width="48" style="4" customWidth="1"/>
    <col min="10521" max="10521" width="22" style="4" customWidth="1"/>
    <col min="10522" max="10522" width="20.7109375" style="4" customWidth="1"/>
    <col min="10523" max="10523" width="20.85546875" style="4" customWidth="1"/>
    <col min="10524" max="10524" width="38.28515625" style="4" customWidth="1"/>
    <col min="10525" max="10525" width="39.140625" style="4" customWidth="1"/>
    <col min="10526" max="10763" width="9.140625" style="4"/>
    <col min="10764" max="10764" width="29" style="4" customWidth="1"/>
    <col min="10765" max="10765" width="27.28515625" style="4" customWidth="1"/>
    <col min="10766" max="10768" width="27.140625" style="4" customWidth="1"/>
    <col min="10769" max="10769" width="33.140625" style="4" customWidth="1"/>
    <col min="10770" max="10770" width="25.28515625" style="4" customWidth="1"/>
    <col min="10771" max="10771" width="29.140625" style="4" customWidth="1"/>
    <col min="10772" max="10772" width="26.42578125" style="4" customWidth="1"/>
    <col min="10773" max="10773" width="23.85546875" style="4" customWidth="1"/>
    <col min="10774" max="10774" width="20.42578125" style="4" customWidth="1"/>
    <col min="10775" max="10775" width="19.5703125" style="4" customWidth="1"/>
    <col min="10776" max="10776" width="48" style="4" customWidth="1"/>
    <col min="10777" max="10777" width="22" style="4" customWidth="1"/>
    <col min="10778" max="10778" width="20.7109375" style="4" customWidth="1"/>
    <col min="10779" max="10779" width="20.85546875" style="4" customWidth="1"/>
    <col min="10780" max="10780" width="38.28515625" style="4" customWidth="1"/>
    <col min="10781" max="10781" width="39.140625" style="4" customWidth="1"/>
    <col min="10782" max="11019" width="9.140625" style="4"/>
    <col min="11020" max="11020" width="29" style="4" customWidth="1"/>
    <col min="11021" max="11021" width="27.28515625" style="4" customWidth="1"/>
    <col min="11022" max="11024" width="27.140625" style="4" customWidth="1"/>
    <col min="11025" max="11025" width="33.140625" style="4" customWidth="1"/>
    <col min="11026" max="11026" width="25.28515625" style="4" customWidth="1"/>
    <col min="11027" max="11027" width="29.140625" style="4" customWidth="1"/>
    <col min="11028" max="11028" width="26.42578125" style="4" customWidth="1"/>
    <col min="11029" max="11029" width="23.85546875" style="4" customWidth="1"/>
    <col min="11030" max="11030" width="20.42578125" style="4" customWidth="1"/>
    <col min="11031" max="11031" width="19.5703125" style="4" customWidth="1"/>
    <col min="11032" max="11032" width="48" style="4" customWidth="1"/>
    <col min="11033" max="11033" width="22" style="4" customWidth="1"/>
    <col min="11034" max="11034" width="20.7109375" style="4" customWidth="1"/>
    <col min="11035" max="11035" width="20.85546875" style="4" customWidth="1"/>
    <col min="11036" max="11036" width="38.28515625" style="4" customWidth="1"/>
    <col min="11037" max="11037" width="39.140625" style="4" customWidth="1"/>
    <col min="11038" max="11275" width="9.140625" style="4"/>
    <col min="11276" max="11276" width="29" style="4" customWidth="1"/>
    <col min="11277" max="11277" width="27.28515625" style="4" customWidth="1"/>
    <col min="11278" max="11280" width="27.140625" style="4" customWidth="1"/>
    <col min="11281" max="11281" width="33.140625" style="4" customWidth="1"/>
    <col min="11282" max="11282" width="25.28515625" style="4" customWidth="1"/>
    <col min="11283" max="11283" width="29.140625" style="4" customWidth="1"/>
    <col min="11284" max="11284" width="26.42578125" style="4" customWidth="1"/>
    <col min="11285" max="11285" width="23.85546875" style="4" customWidth="1"/>
    <col min="11286" max="11286" width="20.42578125" style="4" customWidth="1"/>
    <col min="11287" max="11287" width="19.5703125" style="4" customWidth="1"/>
    <col min="11288" max="11288" width="48" style="4" customWidth="1"/>
    <col min="11289" max="11289" width="22" style="4" customWidth="1"/>
    <col min="11290" max="11290" width="20.7109375" style="4" customWidth="1"/>
    <col min="11291" max="11291" width="20.85546875" style="4" customWidth="1"/>
    <col min="11292" max="11292" width="38.28515625" style="4" customWidth="1"/>
    <col min="11293" max="11293" width="39.140625" style="4" customWidth="1"/>
    <col min="11294" max="11531" width="9.140625" style="4"/>
    <col min="11532" max="11532" width="29" style="4" customWidth="1"/>
    <col min="11533" max="11533" width="27.28515625" style="4" customWidth="1"/>
    <col min="11534" max="11536" width="27.140625" style="4" customWidth="1"/>
    <col min="11537" max="11537" width="33.140625" style="4" customWidth="1"/>
    <col min="11538" max="11538" width="25.28515625" style="4" customWidth="1"/>
    <col min="11539" max="11539" width="29.140625" style="4" customWidth="1"/>
    <col min="11540" max="11540" width="26.42578125" style="4" customWidth="1"/>
    <col min="11541" max="11541" width="23.85546875" style="4" customWidth="1"/>
    <col min="11542" max="11542" width="20.42578125" style="4" customWidth="1"/>
    <col min="11543" max="11543" width="19.5703125" style="4" customWidth="1"/>
    <col min="11544" max="11544" width="48" style="4" customWidth="1"/>
    <col min="11545" max="11545" width="22" style="4" customWidth="1"/>
    <col min="11546" max="11546" width="20.7109375" style="4" customWidth="1"/>
    <col min="11547" max="11547" width="20.85546875" style="4" customWidth="1"/>
    <col min="11548" max="11548" width="38.28515625" style="4" customWidth="1"/>
    <col min="11549" max="11549" width="39.140625" style="4" customWidth="1"/>
    <col min="11550" max="11787" width="9.140625" style="4"/>
    <col min="11788" max="11788" width="29" style="4" customWidth="1"/>
    <col min="11789" max="11789" width="27.28515625" style="4" customWidth="1"/>
    <col min="11790" max="11792" width="27.140625" style="4" customWidth="1"/>
    <col min="11793" max="11793" width="33.140625" style="4" customWidth="1"/>
    <col min="11794" max="11794" width="25.28515625" style="4" customWidth="1"/>
    <col min="11795" max="11795" width="29.140625" style="4" customWidth="1"/>
    <col min="11796" max="11796" width="26.42578125" style="4" customWidth="1"/>
    <col min="11797" max="11797" width="23.85546875" style="4" customWidth="1"/>
    <col min="11798" max="11798" width="20.42578125" style="4" customWidth="1"/>
    <col min="11799" max="11799" width="19.5703125" style="4" customWidth="1"/>
    <col min="11800" max="11800" width="48" style="4" customWidth="1"/>
    <col min="11801" max="11801" width="22" style="4" customWidth="1"/>
    <col min="11802" max="11802" width="20.7109375" style="4" customWidth="1"/>
    <col min="11803" max="11803" width="20.85546875" style="4" customWidth="1"/>
    <col min="11804" max="11804" width="38.28515625" style="4" customWidth="1"/>
    <col min="11805" max="11805" width="39.140625" style="4" customWidth="1"/>
    <col min="11806" max="12043" width="9.140625" style="4"/>
    <col min="12044" max="12044" width="29" style="4" customWidth="1"/>
    <col min="12045" max="12045" width="27.28515625" style="4" customWidth="1"/>
    <col min="12046" max="12048" width="27.140625" style="4" customWidth="1"/>
    <col min="12049" max="12049" width="33.140625" style="4" customWidth="1"/>
    <col min="12050" max="12050" width="25.28515625" style="4" customWidth="1"/>
    <col min="12051" max="12051" width="29.140625" style="4" customWidth="1"/>
    <col min="12052" max="12052" width="26.42578125" style="4" customWidth="1"/>
    <col min="12053" max="12053" width="23.85546875" style="4" customWidth="1"/>
    <col min="12054" max="12054" width="20.42578125" style="4" customWidth="1"/>
    <col min="12055" max="12055" width="19.5703125" style="4" customWidth="1"/>
    <col min="12056" max="12056" width="48" style="4" customWidth="1"/>
    <col min="12057" max="12057" width="22" style="4" customWidth="1"/>
    <col min="12058" max="12058" width="20.7109375" style="4" customWidth="1"/>
    <col min="12059" max="12059" width="20.85546875" style="4" customWidth="1"/>
    <col min="12060" max="12060" width="38.28515625" style="4" customWidth="1"/>
    <col min="12061" max="12061" width="39.140625" style="4" customWidth="1"/>
    <col min="12062" max="12299" width="9.140625" style="4"/>
    <col min="12300" max="12300" width="29" style="4" customWidth="1"/>
    <col min="12301" max="12301" width="27.28515625" style="4" customWidth="1"/>
    <col min="12302" max="12304" width="27.140625" style="4" customWidth="1"/>
    <col min="12305" max="12305" width="33.140625" style="4" customWidth="1"/>
    <col min="12306" max="12306" width="25.28515625" style="4" customWidth="1"/>
    <col min="12307" max="12307" width="29.140625" style="4" customWidth="1"/>
    <col min="12308" max="12308" width="26.42578125" style="4" customWidth="1"/>
    <col min="12309" max="12309" width="23.85546875" style="4" customWidth="1"/>
    <col min="12310" max="12310" width="20.42578125" style="4" customWidth="1"/>
    <col min="12311" max="12311" width="19.5703125" style="4" customWidth="1"/>
    <col min="12312" max="12312" width="48" style="4" customWidth="1"/>
    <col min="12313" max="12313" width="22" style="4" customWidth="1"/>
    <col min="12314" max="12314" width="20.7109375" style="4" customWidth="1"/>
    <col min="12315" max="12315" width="20.85546875" style="4" customWidth="1"/>
    <col min="12316" max="12316" width="38.28515625" style="4" customWidth="1"/>
    <col min="12317" max="12317" width="39.140625" style="4" customWidth="1"/>
    <col min="12318" max="12555" width="9.140625" style="4"/>
    <col min="12556" max="12556" width="29" style="4" customWidth="1"/>
    <col min="12557" max="12557" width="27.28515625" style="4" customWidth="1"/>
    <col min="12558" max="12560" width="27.140625" style="4" customWidth="1"/>
    <col min="12561" max="12561" width="33.140625" style="4" customWidth="1"/>
    <col min="12562" max="12562" width="25.28515625" style="4" customWidth="1"/>
    <col min="12563" max="12563" width="29.140625" style="4" customWidth="1"/>
    <col min="12564" max="12564" width="26.42578125" style="4" customWidth="1"/>
    <col min="12565" max="12565" width="23.85546875" style="4" customWidth="1"/>
    <col min="12566" max="12566" width="20.42578125" style="4" customWidth="1"/>
    <col min="12567" max="12567" width="19.5703125" style="4" customWidth="1"/>
    <col min="12568" max="12568" width="48" style="4" customWidth="1"/>
    <col min="12569" max="12569" width="22" style="4" customWidth="1"/>
    <col min="12570" max="12570" width="20.7109375" style="4" customWidth="1"/>
    <col min="12571" max="12571" width="20.85546875" style="4" customWidth="1"/>
    <col min="12572" max="12572" width="38.28515625" style="4" customWidth="1"/>
    <col min="12573" max="12573" width="39.140625" style="4" customWidth="1"/>
    <col min="12574" max="12811" width="9.140625" style="4"/>
    <col min="12812" max="12812" width="29" style="4" customWidth="1"/>
    <col min="12813" max="12813" width="27.28515625" style="4" customWidth="1"/>
    <col min="12814" max="12816" width="27.140625" style="4" customWidth="1"/>
    <col min="12817" max="12817" width="33.140625" style="4" customWidth="1"/>
    <col min="12818" max="12818" width="25.28515625" style="4" customWidth="1"/>
    <col min="12819" max="12819" width="29.140625" style="4" customWidth="1"/>
    <col min="12820" max="12820" width="26.42578125" style="4" customWidth="1"/>
    <col min="12821" max="12821" width="23.85546875" style="4" customWidth="1"/>
    <col min="12822" max="12822" width="20.42578125" style="4" customWidth="1"/>
    <col min="12823" max="12823" width="19.5703125" style="4" customWidth="1"/>
    <col min="12824" max="12824" width="48" style="4" customWidth="1"/>
    <col min="12825" max="12825" width="22" style="4" customWidth="1"/>
    <col min="12826" max="12826" width="20.7109375" style="4" customWidth="1"/>
    <col min="12827" max="12827" width="20.85546875" style="4" customWidth="1"/>
    <col min="12828" max="12828" width="38.28515625" style="4" customWidth="1"/>
    <col min="12829" max="12829" width="39.140625" style="4" customWidth="1"/>
    <col min="12830" max="13067" width="9.140625" style="4"/>
    <col min="13068" max="13068" width="29" style="4" customWidth="1"/>
    <col min="13069" max="13069" width="27.28515625" style="4" customWidth="1"/>
    <col min="13070" max="13072" width="27.140625" style="4" customWidth="1"/>
    <col min="13073" max="13073" width="33.140625" style="4" customWidth="1"/>
    <col min="13074" max="13074" width="25.28515625" style="4" customWidth="1"/>
    <col min="13075" max="13075" width="29.140625" style="4" customWidth="1"/>
    <col min="13076" max="13076" width="26.42578125" style="4" customWidth="1"/>
    <col min="13077" max="13077" width="23.85546875" style="4" customWidth="1"/>
    <col min="13078" max="13078" width="20.42578125" style="4" customWidth="1"/>
    <col min="13079" max="13079" width="19.5703125" style="4" customWidth="1"/>
    <col min="13080" max="13080" width="48" style="4" customWidth="1"/>
    <col min="13081" max="13081" width="22" style="4" customWidth="1"/>
    <col min="13082" max="13082" width="20.7109375" style="4" customWidth="1"/>
    <col min="13083" max="13083" width="20.85546875" style="4" customWidth="1"/>
    <col min="13084" max="13084" width="38.28515625" style="4" customWidth="1"/>
    <col min="13085" max="13085" width="39.140625" style="4" customWidth="1"/>
    <col min="13086" max="13323" width="9.140625" style="4"/>
    <col min="13324" max="13324" width="29" style="4" customWidth="1"/>
    <col min="13325" max="13325" width="27.28515625" style="4" customWidth="1"/>
    <col min="13326" max="13328" width="27.140625" style="4" customWidth="1"/>
    <col min="13329" max="13329" width="33.140625" style="4" customWidth="1"/>
    <col min="13330" max="13330" width="25.28515625" style="4" customWidth="1"/>
    <col min="13331" max="13331" width="29.140625" style="4" customWidth="1"/>
    <col min="13332" max="13332" width="26.42578125" style="4" customWidth="1"/>
    <col min="13333" max="13333" width="23.85546875" style="4" customWidth="1"/>
    <col min="13334" max="13334" width="20.42578125" style="4" customWidth="1"/>
    <col min="13335" max="13335" width="19.5703125" style="4" customWidth="1"/>
    <col min="13336" max="13336" width="48" style="4" customWidth="1"/>
    <col min="13337" max="13337" width="22" style="4" customWidth="1"/>
    <col min="13338" max="13338" width="20.7109375" style="4" customWidth="1"/>
    <col min="13339" max="13339" width="20.85546875" style="4" customWidth="1"/>
    <col min="13340" max="13340" width="38.28515625" style="4" customWidth="1"/>
    <col min="13341" max="13341" width="39.140625" style="4" customWidth="1"/>
    <col min="13342" max="13579" width="9.140625" style="4"/>
    <col min="13580" max="13580" width="29" style="4" customWidth="1"/>
    <col min="13581" max="13581" width="27.28515625" style="4" customWidth="1"/>
    <col min="13582" max="13584" width="27.140625" style="4" customWidth="1"/>
    <col min="13585" max="13585" width="33.140625" style="4" customWidth="1"/>
    <col min="13586" max="13586" width="25.28515625" style="4" customWidth="1"/>
    <col min="13587" max="13587" width="29.140625" style="4" customWidth="1"/>
    <col min="13588" max="13588" width="26.42578125" style="4" customWidth="1"/>
    <col min="13589" max="13589" width="23.85546875" style="4" customWidth="1"/>
    <col min="13590" max="13590" width="20.42578125" style="4" customWidth="1"/>
    <col min="13591" max="13591" width="19.5703125" style="4" customWidth="1"/>
    <col min="13592" max="13592" width="48" style="4" customWidth="1"/>
    <col min="13593" max="13593" width="22" style="4" customWidth="1"/>
    <col min="13594" max="13594" width="20.7109375" style="4" customWidth="1"/>
    <col min="13595" max="13595" width="20.85546875" style="4" customWidth="1"/>
    <col min="13596" max="13596" width="38.28515625" style="4" customWidth="1"/>
    <col min="13597" max="13597" width="39.140625" style="4" customWidth="1"/>
    <col min="13598" max="13835" width="9.140625" style="4"/>
    <col min="13836" max="13836" width="29" style="4" customWidth="1"/>
    <col min="13837" max="13837" width="27.28515625" style="4" customWidth="1"/>
    <col min="13838" max="13840" width="27.140625" style="4" customWidth="1"/>
    <col min="13841" max="13841" width="33.140625" style="4" customWidth="1"/>
    <col min="13842" max="13842" width="25.28515625" style="4" customWidth="1"/>
    <col min="13843" max="13843" width="29.140625" style="4" customWidth="1"/>
    <col min="13844" max="13844" width="26.42578125" style="4" customWidth="1"/>
    <col min="13845" max="13845" width="23.85546875" style="4" customWidth="1"/>
    <col min="13846" max="13846" width="20.42578125" style="4" customWidth="1"/>
    <col min="13847" max="13847" width="19.5703125" style="4" customWidth="1"/>
    <col min="13848" max="13848" width="48" style="4" customWidth="1"/>
    <col min="13849" max="13849" width="22" style="4" customWidth="1"/>
    <col min="13850" max="13850" width="20.7109375" style="4" customWidth="1"/>
    <col min="13851" max="13851" width="20.85546875" style="4" customWidth="1"/>
    <col min="13852" max="13852" width="38.28515625" style="4" customWidth="1"/>
    <col min="13853" max="13853" width="39.140625" style="4" customWidth="1"/>
    <col min="13854" max="14091" width="9.140625" style="4"/>
    <col min="14092" max="14092" width="29" style="4" customWidth="1"/>
    <col min="14093" max="14093" width="27.28515625" style="4" customWidth="1"/>
    <col min="14094" max="14096" width="27.140625" style="4" customWidth="1"/>
    <col min="14097" max="14097" width="33.140625" style="4" customWidth="1"/>
    <col min="14098" max="14098" width="25.28515625" style="4" customWidth="1"/>
    <col min="14099" max="14099" width="29.140625" style="4" customWidth="1"/>
    <col min="14100" max="14100" width="26.42578125" style="4" customWidth="1"/>
    <col min="14101" max="14101" width="23.85546875" style="4" customWidth="1"/>
    <col min="14102" max="14102" width="20.42578125" style="4" customWidth="1"/>
    <col min="14103" max="14103" width="19.5703125" style="4" customWidth="1"/>
    <col min="14104" max="14104" width="48" style="4" customWidth="1"/>
    <col min="14105" max="14105" width="22" style="4" customWidth="1"/>
    <col min="14106" max="14106" width="20.7109375" style="4" customWidth="1"/>
    <col min="14107" max="14107" width="20.85546875" style="4" customWidth="1"/>
    <col min="14108" max="14108" width="38.28515625" style="4" customWidth="1"/>
    <col min="14109" max="14109" width="39.140625" style="4" customWidth="1"/>
    <col min="14110" max="14347" width="9.140625" style="4"/>
    <col min="14348" max="14348" width="29" style="4" customWidth="1"/>
    <col min="14349" max="14349" width="27.28515625" style="4" customWidth="1"/>
    <col min="14350" max="14352" width="27.140625" style="4" customWidth="1"/>
    <col min="14353" max="14353" width="33.140625" style="4" customWidth="1"/>
    <col min="14354" max="14354" width="25.28515625" style="4" customWidth="1"/>
    <col min="14355" max="14355" width="29.140625" style="4" customWidth="1"/>
    <col min="14356" max="14356" width="26.42578125" style="4" customWidth="1"/>
    <col min="14357" max="14357" width="23.85546875" style="4" customWidth="1"/>
    <col min="14358" max="14358" width="20.42578125" style="4" customWidth="1"/>
    <col min="14359" max="14359" width="19.5703125" style="4" customWidth="1"/>
    <col min="14360" max="14360" width="48" style="4" customWidth="1"/>
    <col min="14361" max="14361" width="22" style="4" customWidth="1"/>
    <col min="14362" max="14362" width="20.7109375" style="4" customWidth="1"/>
    <col min="14363" max="14363" width="20.85546875" style="4" customWidth="1"/>
    <col min="14364" max="14364" width="38.28515625" style="4" customWidth="1"/>
    <col min="14365" max="14365" width="39.140625" style="4" customWidth="1"/>
    <col min="14366" max="14603" width="9.140625" style="4"/>
    <col min="14604" max="14604" width="29" style="4" customWidth="1"/>
    <col min="14605" max="14605" width="27.28515625" style="4" customWidth="1"/>
    <col min="14606" max="14608" width="27.140625" style="4" customWidth="1"/>
    <col min="14609" max="14609" width="33.140625" style="4" customWidth="1"/>
    <col min="14610" max="14610" width="25.28515625" style="4" customWidth="1"/>
    <col min="14611" max="14611" width="29.140625" style="4" customWidth="1"/>
    <col min="14612" max="14612" width="26.42578125" style="4" customWidth="1"/>
    <col min="14613" max="14613" width="23.85546875" style="4" customWidth="1"/>
    <col min="14614" max="14614" width="20.42578125" style="4" customWidth="1"/>
    <col min="14615" max="14615" width="19.5703125" style="4" customWidth="1"/>
    <col min="14616" max="14616" width="48" style="4" customWidth="1"/>
    <col min="14617" max="14617" width="22" style="4" customWidth="1"/>
    <col min="14618" max="14618" width="20.7109375" style="4" customWidth="1"/>
    <col min="14619" max="14619" width="20.85546875" style="4" customWidth="1"/>
    <col min="14620" max="14620" width="38.28515625" style="4" customWidth="1"/>
    <col min="14621" max="14621" width="39.140625" style="4" customWidth="1"/>
    <col min="14622" max="14859" width="9.140625" style="4"/>
    <col min="14860" max="14860" width="29" style="4" customWidth="1"/>
    <col min="14861" max="14861" width="27.28515625" style="4" customWidth="1"/>
    <col min="14862" max="14864" width="27.140625" style="4" customWidth="1"/>
    <col min="14865" max="14865" width="33.140625" style="4" customWidth="1"/>
    <col min="14866" max="14866" width="25.28515625" style="4" customWidth="1"/>
    <col min="14867" max="14867" width="29.140625" style="4" customWidth="1"/>
    <col min="14868" max="14868" width="26.42578125" style="4" customWidth="1"/>
    <col min="14869" max="14869" width="23.85546875" style="4" customWidth="1"/>
    <col min="14870" max="14870" width="20.42578125" style="4" customWidth="1"/>
    <col min="14871" max="14871" width="19.5703125" style="4" customWidth="1"/>
    <col min="14872" max="14872" width="48" style="4" customWidth="1"/>
    <col min="14873" max="14873" width="22" style="4" customWidth="1"/>
    <col min="14874" max="14874" width="20.7109375" style="4" customWidth="1"/>
    <col min="14875" max="14875" width="20.85546875" style="4" customWidth="1"/>
    <col min="14876" max="14876" width="38.28515625" style="4" customWidth="1"/>
    <col min="14877" max="14877" width="39.140625" style="4" customWidth="1"/>
    <col min="14878" max="15115" width="9.140625" style="4"/>
    <col min="15116" max="15116" width="29" style="4" customWidth="1"/>
    <col min="15117" max="15117" width="27.28515625" style="4" customWidth="1"/>
    <col min="15118" max="15120" width="27.140625" style="4" customWidth="1"/>
    <col min="15121" max="15121" width="33.140625" style="4" customWidth="1"/>
    <col min="15122" max="15122" width="25.28515625" style="4" customWidth="1"/>
    <col min="15123" max="15123" width="29.140625" style="4" customWidth="1"/>
    <col min="15124" max="15124" width="26.42578125" style="4" customWidth="1"/>
    <col min="15125" max="15125" width="23.85546875" style="4" customWidth="1"/>
    <col min="15126" max="15126" width="20.42578125" style="4" customWidth="1"/>
    <col min="15127" max="15127" width="19.5703125" style="4" customWidth="1"/>
    <col min="15128" max="15128" width="48" style="4" customWidth="1"/>
    <col min="15129" max="15129" width="22" style="4" customWidth="1"/>
    <col min="15130" max="15130" width="20.7109375" style="4" customWidth="1"/>
    <col min="15131" max="15131" width="20.85546875" style="4" customWidth="1"/>
    <col min="15132" max="15132" width="38.28515625" style="4" customWidth="1"/>
    <col min="15133" max="15133" width="39.140625" style="4" customWidth="1"/>
    <col min="15134" max="15371" width="9.140625" style="4"/>
    <col min="15372" max="15372" width="29" style="4" customWidth="1"/>
    <col min="15373" max="15373" width="27.28515625" style="4" customWidth="1"/>
    <col min="15374" max="15376" width="27.140625" style="4" customWidth="1"/>
    <col min="15377" max="15377" width="33.140625" style="4" customWidth="1"/>
    <col min="15378" max="15378" width="25.28515625" style="4" customWidth="1"/>
    <col min="15379" max="15379" width="29.140625" style="4" customWidth="1"/>
    <col min="15380" max="15380" width="26.42578125" style="4" customWidth="1"/>
    <col min="15381" max="15381" width="23.85546875" style="4" customWidth="1"/>
    <col min="15382" max="15382" width="20.42578125" style="4" customWidth="1"/>
    <col min="15383" max="15383" width="19.5703125" style="4" customWidth="1"/>
    <col min="15384" max="15384" width="48" style="4" customWidth="1"/>
    <col min="15385" max="15385" width="22" style="4" customWidth="1"/>
    <col min="15386" max="15386" width="20.7109375" style="4" customWidth="1"/>
    <col min="15387" max="15387" width="20.85546875" style="4" customWidth="1"/>
    <col min="15388" max="15388" width="38.28515625" style="4" customWidth="1"/>
    <col min="15389" max="15389" width="39.140625" style="4" customWidth="1"/>
    <col min="15390" max="15627" width="9.140625" style="4"/>
    <col min="15628" max="15628" width="29" style="4" customWidth="1"/>
    <col min="15629" max="15629" width="27.28515625" style="4" customWidth="1"/>
    <col min="15630" max="15632" width="27.140625" style="4" customWidth="1"/>
    <col min="15633" max="15633" width="33.140625" style="4" customWidth="1"/>
    <col min="15634" max="15634" width="25.28515625" style="4" customWidth="1"/>
    <col min="15635" max="15635" width="29.140625" style="4" customWidth="1"/>
    <col min="15636" max="15636" width="26.42578125" style="4" customWidth="1"/>
    <col min="15637" max="15637" width="23.85546875" style="4" customWidth="1"/>
    <col min="15638" max="15638" width="20.42578125" style="4" customWidth="1"/>
    <col min="15639" max="15639" width="19.5703125" style="4" customWidth="1"/>
    <col min="15640" max="15640" width="48" style="4" customWidth="1"/>
    <col min="15641" max="15641" width="22" style="4" customWidth="1"/>
    <col min="15642" max="15642" width="20.7109375" style="4" customWidth="1"/>
    <col min="15643" max="15643" width="20.85546875" style="4" customWidth="1"/>
    <col min="15644" max="15644" width="38.28515625" style="4" customWidth="1"/>
    <col min="15645" max="15645" width="39.140625" style="4" customWidth="1"/>
    <col min="15646" max="15883" width="9.140625" style="4"/>
    <col min="15884" max="15884" width="29" style="4" customWidth="1"/>
    <col min="15885" max="15885" width="27.28515625" style="4" customWidth="1"/>
    <col min="15886" max="15888" width="27.140625" style="4" customWidth="1"/>
    <col min="15889" max="15889" width="33.140625" style="4" customWidth="1"/>
    <col min="15890" max="15890" width="25.28515625" style="4" customWidth="1"/>
    <col min="15891" max="15891" width="29.140625" style="4" customWidth="1"/>
    <col min="15892" max="15892" width="26.42578125" style="4" customWidth="1"/>
    <col min="15893" max="15893" width="23.85546875" style="4" customWidth="1"/>
    <col min="15894" max="15894" width="20.42578125" style="4" customWidth="1"/>
    <col min="15895" max="15895" width="19.5703125" style="4" customWidth="1"/>
    <col min="15896" max="15896" width="48" style="4" customWidth="1"/>
    <col min="15897" max="15897" width="22" style="4" customWidth="1"/>
    <col min="15898" max="15898" width="20.7109375" style="4" customWidth="1"/>
    <col min="15899" max="15899" width="20.85546875" style="4" customWidth="1"/>
    <col min="15900" max="15900" width="38.28515625" style="4" customWidth="1"/>
    <col min="15901" max="15901" width="39.140625" style="4" customWidth="1"/>
    <col min="15902" max="16139" width="9.140625" style="4"/>
    <col min="16140" max="16140" width="29" style="4" customWidth="1"/>
    <col min="16141" max="16141" width="27.28515625" style="4" customWidth="1"/>
    <col min="16142" max="16144" width="27.140625" style="4" customWidth="1"/>
    <col min="16145" max="16145" width="33.140625" style="4" customWidth="1"/>
    <col min="16146" max="16146" width="25.28515625" style="4" customWidth="1"/>
    <col min="16147" max="16147" width="29.140625" style="4" customWidth="1"/>
    <col min="16148" max="16148" width="26.42578125" style="4" customWidth="1"/>
    <col min="16149" max="16149" width="23.85546875" style="4" customWidth="1"/>
    <col min="16150" max="16150" width="20.42578125" style="4" customWidth="1"/>
    <col min="16151" max="16151" width="19.5703125" style="4" customWidth="1"/>
    <col min="16152" max="16152" width="48" style="4" customWidth="1"/>
    <col min="16153" max="16153" width="22" style="4" customWidth="1"/>
    <col min="16154" max="16154" width="20.7109375" style="4" customWidth="1"/>
    <col min="16155" max="16155" width="20.85546875" style="4" customWidth="1"/>
    <col min="16156" max="16156" width="38.28515625" style="4" customWidth="1"/>
    <col min="16157" max="16157" width="39.140625" style="4" customWidth="1"/>
    <col min="16158" max="16384" width="9.140625" style="4"/>
  </cols>
  <sheetData>
    <row r="1" spans="1:267" s="2" customFormat="1" ht="50.1" customHeight="1" x14ac:dyDescent="0.45">
      <c r="A1" s="151" t="s">
        <v>513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row>
    <row r="2" spans="1:267" ht="24" thickBot="1" x14ac:dyDescent="0.4">
      <c r="A2" s="20"/>
      <c r="B2" s="21"/>
      <c r="C2" s="5"/>
      <c r="D2" s="5"/>
      <c r="E2" s="5"/>
      <c r="F2" s="5"/>
      <c r="G2" s="5"/>
      <c r="H2" s="5"/>
      <c r="I2" s="5"/>
      <c r="J2" s="5"/>
      <c r="K2" s="5"/>
      <c r="L2" s="5"/>
      <c r="M2" s="5"/>
      <c r="N2" s="5"/>
      <c r="O2" s="22"/>
      <c r="P2" s="22"/>
      <c r="Q2" s="22"/>
      <c r="R2" s="5"/>
      <c r="S2" s="5"/>
      <c r="T2" s="5"/>
      <c r="U2" s="5"/>
      <c r="V2" s="5"/>
      <c r="W2" s="5"/>
      <c r="X2" s="5"/>
      <c r="Y2" s="5"/>
      <c r="Z2" s="5"/>
      <c r="AA2" s="5"/>
      <c r="AB2" s="5"/>
      <c r="AC2" s="5"/>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row>
    <row r="3" spans="1:267" ht="30" customHeight="1" thickBot="1" x14ac:dyDescent="0.35">
      <c r="A3" s="30"/>
      <c r="B3"/>
      <c r="C3" s="35"/>
      <c r="D3"/>
      <c r="E3" s="102"/>
      <c r="F3" s="103"/>
      <c r="G3" s="103"/>
      <c r="H3" s="104"/>
      <c r="I3" s="38" t="s">
        <v>498</v>
      </c>
      <c r="J3" s="105" t="str">
        <f>IFERROR(VLOOKUP(M3,ListaGmin!A2:G163,4,FALSE),"—")</f>
        <v>—</v>
      </c>
      <c r="K3" s="105"/>
      <c r="L3" s="37" t="str">
        <f>IFERROR(VLOOKUP(M3,ListaGmin!A2:H163,3,FALSE),"—")</f>
        <v>—</v>
      </c>
      <c r="M3" s="37" t="str">
        <f>IFERROR(VLOOKUP(E3,ListaGmin!B2:H163,7,FALSE),"—")</f>
        <v>—</v>
      </c>
      <c r="N3" s="55"/>
      <c r="O3" s="55"/>
      <c r="P3" s="56"/>
      <c r="Q3" s="56" t="s">
        <v>519</v>
      </c>
      <c r="R3" s="57"/>
      <c r="S3" s="114">
        <f>SUM(E21+H21+K21+N21+Q21+T21+W21+Z21+AC21)+SUM(E22+H22+K22+N22+Q22+T22+W22+Z22)</f>
        <v>0</v>
      </c>
      <c r="T3" s="115"/>
      <c r="U3" s="116"/>
      <c r="V3" s="5"/>
      <c r="W3" s="58" t="s">
        <v>511</v>
      </c>
      <c r="X3" s="59"/>
      <c r="Y3" s="5"/>
      <c r="Z3" s="5"/>
      <c r="AA3" s="5"/>
      <c r="AB3" s="5"/>
      <c r="AC3" s="5"/>
    </row>
    <row r="4" spans="1:267" ht="23.25" customHeight="1" x14ac:dyDescent="0.3">
      <c r="A4" s="23"/>
      <c r="B4" s="33"/>
      <c r="C4" s="24"/>
      <c r="D4" s="36"/>
      <c r="E4" s="127" t="s">
        <v>504</v>
      </c>
      <c r="F4" s="127"/>
      <c r="G4" s="127"/>
      <c r="H4" s="127"/>
      <c r="I4" s="24"/>
      <c r="J4" s="24"/>
      <c r="K4" s="24"/>
      <c r="L4" s="36" t="s">
        <v>499</v>
      </c>
      <c r="M4" s="36" t="s">
        <v>503</v>
      </c>
      <c r="N4" s="24"/>
      <c r="O4" s="24"/>
      <c r="P4" s="24"/>
      <c r="Q4" s="5"/>
      <c r="R4" s="5"/>
      <c r="S4" s="5"/>
      <c r="T4" s="5"/>
      <c r="U4" s="5"/>
      <c r="V4" s="5"/>
      <c r="W4" s="5"/>
      <c r="X4" s="5"/>
      <c r="Y4" s="5"/>
      <c r="Z4" s="5"/>
      <c r="AA4" s="5"/>
      <c r="AB4" s="5"/>
    </row>
    <row r="5" spans="1:267" ht="27.75" customHeight="1" thickBot="1" x14ac:dyDescent="0.35">
      <c r="A5" s="129"/>
      <c r="B5" s="129"/>
      <c r="C5" s="129"/>
      <c r="D5" s="129"/>
      <c r="E5" s="129"/>
      <c r="F5" s="129"/>
      <c r="G5" s="129"/>
      <c r="H5" s="129"/>
      <c r="I5" s="129"/>
      <c r="J5" s="129"/>
      <c r="K5" s="129"/>
      <c r="L5" s="129"/>
      <c r="M5" s="129"/>
      <c r="N5" s="129"/>
      <c r="O5" s="129"/>
      <c r="P5" s="17"/>
      <c r="Q5" s="17"/>
      <c r="R5" s="5"/>
      <c r="S5" s="5"/>
      <c r="T5" s="5"/>
      <c r="U5" s="5"/>
      <c r="V5" s="5"/>
      <c r="W5" s="5"/>
      <c r="X5" s="5"/>
      <c r="Y5" s="5"/>
      <c r="Z5" s="5"/>
      <c r="AA5" s="5"/>
      <c r="AB5" s="5"/>
      <c r="AC5" s="5"/>
      <c r="AD5" s="6"/>
    </row>
    <row r="6" spans="1:267" ht="110.1" customHeight="1" x14ac:dyDescent="0.2">
      <c r="A6" s="106" t="s">
        <v>0</v>
      </c>
      <c r="B6" s="108" t="s">
        <v>1</v>
      </c>
      <c r="C6" s="145" t="s">
        <v>510</v>
      </c>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6"/>
    </row>
    <row r="7" spans="1:267" ht="180" customHeight="1" x14ac:dyDescent="0.2">
      <c r="A7" s="107"/>
      <c r="B7" s="109"/>
      <c r="C7" s="128" t="s">
        <v>2</v>
      </c>
      <c r="D7" s="92"/>
      <c r="E7" s="92"/>
      <c r="F7" s="92" t="s">
        <v>3</v>
      </c>
      <c r="G7" s="92"/>
      <c r="H7" s="92"/>
      <c r="I7" s="92" t="s">
        <v>4</v>
      </c>
      <c r="J7" s="92"/>
      <c r="K7" s="92"/>
      <c r="L7" s="92" t="s">
        <v>507</v>
      </c>
      <c r="M7" s="92"/>
      <c r="N7" s="92"/>
      <c r="O7" s="92" t="s">
        <v>5</v>
      </c>
      <c r="P7" s="92"/>
      <c r="Q7" s="92"/>
      <c r="R7" s="92" t="s">
        <v>508</v>
      </c>
      <c r="S7" s="92"/>
      <c r="T7" s="92"/>
      <c r="U7" s="153" t="s">
        <v>522</v>
      </c>
      <c r="V7" s="153"/>
      <c r="W7" s="153"/>
      <c r="X7" s="92" t="s">
        <v>6</v>
      </c>
      <c r="Y7" s="92"/>
      <c r="Z7" s="92"/>
      <c r="AA7" s="92" t="s">
        <v>24</v>
      </c>
      <c r="AB7" s="92"/>
      <c r="AC7" s="92"/>
      <c r="AD7" s="67" t="s">
        <v>520</v>
      </c>
      <c r="AE7" s="7"/>
    </row>
    <row r="8" spans="1:267" ht="43.5" customHeight="1" x14ac:dyDescent="0.3">
      <c r="A8" s="107"/>
      <c r="B8" s="109"/>
      <c r="C8" s="128" t="s">
        <v>30</v>
      </c>
      <c r="D8" s="92"/>
      <c r="E8" s="92"/>
      <c r="F8" s="92" t="s">
        <v>30</v>
      </c>
      <c r="G8" s="92"/>
      <c r="H8" s="92"/>
      <c r="I8" s="92" t="s">
        <v>30</v>
      </c>
      <c r="J8" s="92"/>
      <c r="K8" s="92"/>
      <c r="L8" s="92" t="s">
        <v>30</v>
      </c>
      <c r="M8" s="92"/>
      <c r="N8" s="92"/>
      <c r="O8" s="92" t="s">
        <v>30</v>
      </c>
      <c r="P8" s="92"/>
      <c r="Q8" s="92"/>
      <c r="R8" s="92" t="s">
        <v>30</v>
      </c>
      <c r="S8" s="92"/>
      <c r="T8" s="92"/>
      <c r="U8" s="92" t="s">
        <v>521</v>
      </c>
      <c r="V8" s="92"/>
      <c r="W8" s="92"/>
      <c r="X8" s="92" t="s">
        <v>521</v>
      </c>
      <c r="Y8" s="92"/>
      <c r="Z8" s="92"/>
      <c r="AA8" s="92" t="s">
        <v>521</v>
      </c>
      <c r="AB8" s="92"/>
      <c r="AC8" s="92"/>
      <c r="AD8" s="142">
        <f>D21+D22+G21+G22+J21+J22+M21+M22+P21+P22+S21+S22+V21+V22+Y21+Y22+AB21</f>
        <v>0</v>
      </c>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row>
    <row r="9" spans="1:267" ht="26.25" customHeight="1" x14ac:dyDescent="0.3">
      <c r="A9" s="107"/>
      <c r="B9" s="109"/>
      <c r="C9" s="68" t="s">
        <v>7</v>
      </c>
      <c r="D9" s="25" t="s">
        <v>8</v>
      </c>
      <c r="E9" s="25" t="s">
        <v>9</v>
      </c>
      <c r="F9" s="25" t="s">
        <v>10</v>
      </c>
      <c r="G9" s="25" t="s">
        <v>11</v>
      </c>
      <c r="H9" s="25" t="s">
        <v>12</v>
      </c>
      <c r="I9" s="25" t="s">
        <v>13</v>
      </c>
      <c r="J9" s="25" t="s">
        <v>14</v>
      </c>
      <c r="K9" s="25" t="s">
        <v>15</v>
      </c>
      <c r="L9" s="25" t="s">
        <v>16</v>
      </c>
      <c r="M9" s="25" t="s">
        <v>36</v>
      </c>
      <c r="N9" s="25" t="s">
        <v>37</v>
      </c>
      <c r="O9" s="25" t="s">
        <v>38</v>
      </c>
      <c r="P9" s="25" t="s">
        <v>39</v>
      </c>
      <c r="Q9" s="25" t="s">
        <v>40</v>
      </c>
      <c r="R9" s="25" t="s">
        <v>41</v>
      </c>
      <c r="S9" s="25" t="s">
        <v>42</v>
      </c>
      <c r="T9" s="25" t="s">
        <v>43</v>
      </c>
      <c r="U9" s="25" t="s">
        <v>44</v>
      </c>
      <c r="V9" s="25" t="s">
        <v>45</v>
      </c>
      <c r="W9" s="25" t="s">
        <v>46</v>
      </c>
      <c r="X9" s="25" t="s">
        <v>47</v>
      </c>
      <c r="Y9" s="25" t="s">
        <v>48</v>
      </c>
      <c r="Z9" s="25" t="s">
        <v>49</v>
      </c>
      <c r="AA9" s="25" t="s">
        <v>50</v>
      </c>
      <c r="AB9" s="25" t="s">
        <v>51</v>
      </c>
      <c r="AC9" s="65" t="s">
        <v>52</v>
      </c>
      <c r="AD9" s="143"/>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row>
    <row r="10" spans="1:267" s="19" customFormat="1" ht="61.5" customHeight="1" x14ac:dyDescent="0.25">
      <c r="A10" s="107"/>
      <c r="B10" s="110"/>
      <c r="C10" s="69" t="s">
        <v>31</v>
      </c>
      <c r="D10" s="26" t="s">
        <v>32</v>
      </c>
      <c r="E10" s="26" t="s">
        <v>33</v>
      </c>
      <c r="F10" s="26" t="s">
        <v>31</v>
      </c>
      <c r="G10" s="26" t="s">
        <v>32</v>
      </c>
      <c r="H10" s="26" t="s">
        <v>33</v>
      </c>
      <c r="I10" s="26" t="s">
        <v>31</v>
      </c>
      <c r="J10" s="26" t="s">
        <v>32</v>
      </c>
      <c r="K10" s="26" t="s">
        <v>33</v>
      </c>
      <c r="L10" s="26" t="s">
        <v>31</v>
      </c>
      <c r="M10" s="26" t="s">
        <v>32</v>
      </c>
      <c r="N10" s="26" t="s">
        <v>33</v>
      </c>
      <c r="O10" s="26" t="s">
        <v>31</v>
      </c>
      <c r="P10" s="26" t="s">
        <v>32</v>
      </c>
      <c r="Q10" s="26" t="s">
        <v>33</v>
      </c>
      <c r="R10" s="26" t="s">
        <v>31</v>
      </c>
      <c r="S10" s="26" t="s">
        <v>32</v>
      </c>
      <c r="T10" s="26" t="s">
        <v>33</v>
      </c>
      <c r="U10" s="26" t="s">
        <v>31</v>
      </c>
      <c r="V10" s="26" t="s">
        <v>32</v>
      </c>
      <c r="W10" s="26" t="s">
        <v>33</v>
      </c>
      <c r="X10" s="26" t="s">
        <v>34</v>
      </c>
      <c r="Y10" s="26" t="s">
        <v>35</v>
      </c>
      <c r="Z10" s="26" t="s">
        <v>33</v>
      </c>
      <c r="AA10" s="26" t="s">
        <v>34</v>
      </c>
      <c r="AB10" s="26" t="s">
        <v>35</v>
      </c>
      <c r="AC10" s="66" t="s">
        <v>33</v>
      </c>
      <c r="AD10" s="143"/>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row>
    <row r="11" spans="1:267" ht="25.5" customHeight="1" x14ac:dyDescent="0.3">
      <c r="A11" s="152" t="s">
        <v>505</v>
      </c>
      <c r="B11" s="71" t="s">
        <v>17</v>
      </c>
      <c r="C11" s="79" t="s">
        <v>19</v>
      </c>
      <c r="D11" s="94"/>
      <c r="E11" s="94"/>
      <c r="F11" s="94"/>
      <c r="G11" s="94"/>
      <c r="H11" s="94"/>
      <c r="I11" s="94"/>
      <c r="J11" s="94"/>
      <c r="K11" s="94"/>
      <c r="L11" s="94"/>
      <c r="M11" s="94"/>
      <c r="N11" s="94"/>
      <c r="O11" s="94"/>
      <c r="P11" s="94"/>
      <c r="Q11" s="94"/>
      <c r="R11" s="94"/>
      <c r="S11" s="94"/>
      <c r="T11" s="95"/>
      <c r="U11" s="39">
        <v>175</v>
      </c>
      <c r="V11" s="40"/>
      <c r="W11" s="62">
        <f>U11*V11</f>
        <v>0</v>
      </c>
      <c r="X11" s="113" t="s">
        <v>19</v>
      </c>
      <c r="Y11" s="113" t="s">
        <v>19</v>
      </c>
      <c r="Z11" s="113" t="s">
        <v>19</v>
      </c>
      <c r="AA11" s="112">
        <v>225</v>
      </c>
      <c r="AB11" s="154"/>
      <c r="AC11" s="101">
        <f>AA11*AB11</f>
        <v>0</v>
      </c>
      <c r="AD11" s="143"/>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row>
    <row r="12" spans="1:267" ht="28.5" customHeight="1" x14ac:dyDescent="0.3">
      <c r="A12" s="152"/>
      <c r="B12" s="71" t="s">
        <v>18</v>
      </c>
      <c r="C12" s="96"/>
      <c r="D12" s="97"/>
      <c r="E12" s="97"/>
      <c r="F12" s="97"/>
      <c r="G12" s="97"/>
      <c r="H12" s="97"/>
      <c r="I12" s="97"/>
      <c r="J12" s="97"/>
      <c r="K12" s="97"/>
      <c r="L12" s="97"/>
      <c r="M12" s="97"/>
      <c r="N12" s="97"/>
      <c r="O12" s="97"/>
      <c r="P12" s="97"/>
      <c r="Q12" s="97"/>
      <c r="R12" s="97"/>
      <c r="S12" s="97"/>
      <c r="T12" s="98"/>
      <c r="U12" s="39">
        <v>175</v>
      </c>
      <c r="V12" s="40"/>
      <c r="W12" s="62">
        <f>U12*V12</f>
        <v>0</v>
      </c>
      <c r="X12" s="113"/>
      <c r="Y12" s="113"/>
      <c r="Z12" s="113"/>
      <c r="AA12" s="112"/>
      <c r="AB12" s="155"/>
      <c r="AC12" s="101"/>
      <c r="AD12" s="143"/>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row>
    <row r="13" spans="1:267" ht="57" customHeight="1" x14ac:dyDescent="0.3">
      <c r="A13" s="111" t="s">
        <v>509</v>
      </c>
      <c r="B13" s="72" t="s">
        <v>17</v>
      </c>
      <c r="C13" s="41">
        <v>390</v>
      </c>
      <c r="D13" s="42"/>
      <c r="E13" s="60">
        <f>C13*D13</f>
        <v>0</v>
      </c>
      <c r="F13" s="41">
        <v>390</v>
      </c>
      <c r="G13" s="42"/>
      <c r="H13" s="60">
        <f>F13*G13</f>
        <v>0</v>
      </c>
      <c r="I13" s="41">
        <v>390</v>
      </c>
      <c r="J13" s="42"/>
      <c r="K13" s="60">
        <f>I13*J13</f>
        <v>0</v>
      </c>
      <c r="L13" s="41">
        <v>390</v>
      </c>
      <c r="M13" s="42"/>
      <c r="N13" s="60">
        <f>L13*M13</f>
        <v>0</v>
      </c>
      <c r="O13" s="41">
        <v>390</v>
      </c>
      <c r="P13" s="42"/>
      <c r="Q13" s="60">
        <f>O13*P13</f>
        <v>0</v>
      </c>
      <c r="R13" s="41">
        <v>390</v>
      </c>
      <c r="S13" s="42"/>
      <c r="T13" s="60">
        <f>R13*S13</f>
        <v>0</v>
      </c>
      <c r="U13" s="113" t="s">
        <v>19</v>
      </c>
      <c r="V13" s="113" t="s">
        <v>19</v>
      </c>
      <c r="W13" s="113" t="s">
        <v>19</v>
      </c>
      <c r="X13" s="43">
        <v>225</v>
      </c>
      <c r="Y13" s="42"/>
      <c r="Z13" s="63">
        <f>X13*Y13</f>
        <v>0</v>
      </c>
      <c r="AA13" s="112"/>
      <c r="AB13" s="155"/>
      <c r="AC13" s="101"/>
      <c r="AD13" s="143"/>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row>
    <row r="14" spans="1:267" ht="31.5" customHeight="1" x14ac:dyDescent="0.3">
      <c r="A14" s="111"/>
      <c r="B14" s="72" t="s">
        <v>18</v>
      </c>
      <c r="C14" s="41">
        <v>390</v>
      </c>
      <c r="D14" s="42"/>
      <c r="E14" s="60">
        <f t="shared" ref="E14:E20" si="0">C14*D14</f>
        <v>0</v>
      </c>
      <c r="F14" s="41">
        <v>390</v>
      </c>
      <c r="G14" s="42"/>
      <c r="H14" s="60">
        <f t="shared" ref="H14:H20" si="1">F14*G14</f>
        <v>0</v>
      </c>
      <c r="I14" s="41">
        <v>390</v>
      </c>
      <c r="J14" s="42"/>
      <c r="K14" s="60">
        <f t="shared" ref="K14:K20" si="2">I14*J14</f>
        <v>0</v>
      </c>
      <c r="L14" s="41">
        <v>390</v>
      </c>
      <c r="M14" s="42"/>
      <c r="N14" s="60">
        <f t="shared" ref="N14:N20" si="3">L14*M14</f>
        <v>0</v>
      </c>
      <c r="O14" s="41">
        <v>390</v>
      </c>
      <c r="P14" s="42"/>
      <c r="Q14" s="60">
        <f t="shared" ref="Q14:Q20" si="4">O14*P14</f>
        <v>0</v>
      </c>
      <c r="R14" s="41">
        <v>390</v>
      </c>
      <c r="S14" s="42"/>
      <c r="T14" s="60">
        <f t="shared" ref="T14:T20" si="5">R14*S14</f>
        <v>0</v>
      </c>
      <c r="U14" s="113"/>
      <c r="V14" s="113"/>
      <c r="W14" s="113"/>
      <c r="X14" s="43">
        <v>225</v>
      </c>
      <c r="Y14" s="42"/>
      <c r="Z14" s="63">
        <f t="shared" ref="Z14:Z20" si="6">X14*Y14</f>
        <v>0</v>
      </c>
      <c r="AA14" s="112"/>
      <c r="AB14" s="155"/>
      <c r="AC14" s="101"/>
      <c r="AD14" s="143"/>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row>
    <row r="15" spans="1:267" ht="42" customHeight="1" x14ac:dyDescent="0.3">
      <c r="A15" s="93" t="s">
        <v>506</v>
      </c>
      <c r="B15" s="73" t="s">
        <v>17</v>
      </c>
      <c r="C15" s="53">
        <v>390</v>
      </c>
      <c r="D15" s="54"/>
      <c r="E15" s="61">
        <f t="shared" si="0"/>
        <v>0</v>
      </c>
      <c r="F15" s="53">
        <v>390</v>
      </c>
      <c r="G15" s="54"/>
      <c r="H15" s="61">
        <f t="shared" si="1"/>
        <v>0</v>
      </c>
      <c r="I15" s="53">
        <v>390</v>
      </c>
      <c r="J15" s="54"/>
      <c r="K15" s="61">
        <f t="shared" si="2"/>
        <v>0</v>
      </c>
      <c r="L15" s="53">
        <v>390</v>
      </c>
      <c r="M15" s="54"/>
      <c r="N15" s="61">
        <f t="shared" si="3"/>
        <v>0</v>
      </c>
      <c r="O15" s="53">
        <v>390</v>
      </c>
      <c r="P15" s="54"/>
      <c r="Q15" s="61">
        <f t="shared" si="4"/>
        <v>0</v>
      </c>
      <c r="R15" s="53">
        <v>390</v>
      </c>
      <c r="S15" s="54"/>
      <c r="T15" s="61">
        <f t="shared" si="5"/>
        <v>0</v>
      </c>
      <c r="U15" s="113"/>
      <c r="V15" s="113"/>
      <c r="W15" s="113"/>
      <c r="X15" s="53">
        <v>225</v>
      </c>
      <c r="Y15" s="54"/>
      <c r="Z15" s="64">
        <f t="shared" si="6"/>
        <v>0</v>
      </c>
      <c r="AA15" s="112"/>
      <c r="AB15" s="155"/>
      <c r="AC15" s="101"/>
      <c r="AD15" s="143"/>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row>
    <row r="16" spans="1:267" ht="36" customHeight="1" x14ac:dyDescent="0.3">
      <c r="A16" s="93"/>
      <c r="B16" s="73" t="s">
        <v>18</v>
      </c>
      <c r="C16" s="53">
        <v>390</v>
      </c>
      <c r="D16" s="54"/>
      <c r="E16" s="61">
        <f t="shared" si="0"/>
        <v>0</v>
      </c>
      <c r="F16" s="53">
        <v>390</v>
      </c>
      <c r="G16" s="54"/>
      <c r="H16" s="61">
        <f t="shared" si="1"/>
        <v>0</v>
      </c>
      <c r="I16" s="53">
        <v>390</v>
      </c>
      <c r="J16" s="54"/>
      <c r="K16" s="61">
        <f t="shared" si="2"/>
        <v>0</v>
      </c>
      <c r="L16" s="53">
        <v>390</v>
      </c>
      <c r="M16" s="54"/>
      <c r="N16" s="61">
        <f t="shared" si="3"/>
        <v>0</v>
      </c>
      <c r="O16" s="53">
        <v>390</v>
      </c>
      <c r="P16" s="54"/>
      <c r="Q16" s="61">
        <f t="shared" si="4"/>
        <v>0</v>
      </c>
      <c r="R16" s="53">
        <v>390</v>
      </c>
      <c r="S16" s="54"/>
      <c r="T16" s="61">
        <f t="shared" si="5"/>
        <v>0</v>
      </c>
      <c r="U16" s="113"/>
      <c r="V16" s="113"/>
      <c r="W16" s="113"/>
      <c r="X16" s="53">
        <v>225</v>
      </c>
      <c r="Y16" s="54"/>
      <c r="Z16" s="64">
        <f t="shared" si="6"/>
        <v>0</v>
      </c>
      <c r="AA16" s="112"/>
      <c r="AB16" s="155"/>
      <c r="AC16" s="101"/>
      <c r="AD16" s="143"/>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row>
    <row r="17" spans="1:267" ht="40.5" customHeight="1" x14ac:dyDescent="0.3">
      <c r="A17" s="111" t="s">
        <v>26</v>
      </c>
      <c r="B17" s="72" t="s">
        <v>17</v>
      </c>
      <c r="C17" s="41">
        <v>445</v>
      </c>
      <c r="D17" s="42"/>
      <c r="E17" s="60">
        <f t="shared" si="0"/>
        <v>0</v>
      </c>
      <c r="F17" s="41">
        <v>445</v>
      </c>
      <c r="G17" s="42"/>
      <c r="H17" s="60">
        <f t="shared" si="1"/>
        <v>0</v>
      </c>
      <c r="I17" s="41">
        <v>445</v>
      </c>
      <c r="J17" s="42"/>
      <c r="K17" s="60">
        <f t="shared" si="2"/>
        <v>0</v>
      </c>
      <c r="L17" s="41">
        <v>445</v>
      </c>
      <c r="M17" s="42"/>
      <c r="N17" s="60">
        <f t="shared" si="3"/>
        <v>0</v>
      </c>
      <c r="O17" s="41">
        <v>445</v>
      </c>
      <c r="P17" s="42"/>
      <c r="Q17" s="60">
        <f t="shared" si="4"/>
        <v>0</v>
      </c>
      <c r="R17" s="41">
        <v>445</v>
      </c>
      <c r="S17" s="42"/>
      <c r="T17" s="60">
        <f t="shared" si="5"/>
        <v>0</v>
      </c>
      <c r="U17" s="113"/>
      <c r="V17" s="113"/>
      <c r="W17" s="113"/>
      <c r="X17" s="41">
        <v>225</v>
      </c>
      <c r="Y17" s="42"/>
      <c r="Z17" s="63">
        <f t="shared" si="6"/>
        <v>0</v>
      </c>
      <c r="AA17" s="112"/>
      <c r="AB17" s="155"/>
      <c r="AC17" s="101"/>
      <c r="AD17" s="143"/>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row>
    <row r="18" spans="1:267" ht="45" customHeight="1" x14ac:dyDescent="0.3">
      <c r="A18" s="111"/>
      <c r="B18" s="72" t="s">
        <v>18</v>
      </c>
      <c r="C18" s="41">
        <v>445</v>
      </c>
      <c r="D18" s="42"/>
      <c r="E18" s="60">
        <f t="shared" si="0"/>
        <v>0</v>
      </c>
      <c r="F18" s="41">
        <v>445</v>
      </c>
      <c r="G18" s="42"/>
      <c r="H18" s="60">
        <f t="shared" si="1"/>
        <v>0</v>
      </c>
      <c r="I18" s="41">
        <v>445</v>
      </c>
      <c r="J18" s="42"/>
      <c r="K18" s="60">
        <f t="shared" si="2"/>
        <v>0</v>
      </c>
      <c r="L18" s="41">
        <v>445</v>
      </c>
      <c r="M18" s="42"/>
      <c r="N18" s="60">
        <f t="shared" si="3"/>
        <v>0</v>
      </c>
      <c r="O18" s="41">
        <v>445</v>
      </c>
      <c r="P18" s="42"/>
      <c r="Q18" s="60">
        <f t="shared" si="4"/>
        <v>0</v>
      </c>
      <c r="R18" s="41">
        <v>445</v>
      </c>
      <c r="S18" s="42"/>
      <c r="T18" s="60">
        <f t="shared" si="5"/>
        <v>0</v>
      </c>
      <c r="U18" s="113"/>
      <c r="V18" s="113"/>
      <c r="W18" s="113"/>
      <c r="X18" s="41">
        <v>225</v>
      </c>
      <c r="Y18" s="42"/>
      <c r="Z18" s="63">
        <f t="shared" si="6"/>
        <v>0</v>
      </c>
      <c r="AA18" s="112"/>
      <c r="AB18" s="155"/>
      <c r="AC18" s="101"/>
      <c r="AD18" s="143"/>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row>
    <row r="19" spans="1:267" ht="41.25" customHeight="1" x14ac:dyDescent="0.3">
      <c r="A19" s="93" t="s">
        <v>25</v>
      </c>
      <c r="B19" s="73" t="s">
        <v>17</v>
      </c>
      <c r="C19" s="53">
        <v>445</v>
      </c>
      <c r="D19" s="54"/>
      <c r="E19" s="61">
        <f t="shared" si="0"/>
        <v>0</v>
      </c>
      <c r="F19" s="53">
        <v>445</v>
      </c>
      <c r="G19" s="54"/>
      <c r="H19" s="61">
        <f t="shared" si="1"/>
        <v>0</v>
      </c>
      <c r="I19" s="53">
        <v>445</v>
      </c>
      <c r="J19" s="54"/>
      <c r="K19" s="61">
        <f t="shared" si="2"/>
        <v>0</v>
      </c>
      <c r="L19" s="53">
        <v>445</v>
      </c>
      <c r="M19" s="54"/>
      <c r="N19" s="61">
        <f t="shared" si="3"/>
        <v>0</v>
      </c>
      <c r="O19" s="53">
        <v>445</v>
      </c>
      <c r="P19" s="54"/>
      <c r="Q19" s="61">
        <f t="shared" si="4"/>
        <v>0</v>
      </c>
      <c r="R19" s="53">
        <v>445</v>
      </c>
      <c r="S19" s="54"/>
      <c r="T19" s="61">
        <f t="shared" si="5"/>
        <v>0</v>
      </c>
      <c r="U19" s="113"/>
      <c r="V19" s="113"/>
      <c r="W19" s="113"/>
      <c r="X19" s="53">
        <v>225</v>
      </c>
      <c r="Y19" s="54"/>
      <c r="Z19" s="64">
        <f t="shared" si="6"/>
        <v>0</v>
      </c>
      <c r="AA19" s="112"/>
      <c r="AB19" s="155"/>
      <c r="AC19" s="101"/>
      <c r="AD19" s="143"/>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row>
    <row r="20" spans="1:267" ht="42" customHeight="1" x14ac:dyDescent="0.3">
      <c r="A20" s="93"/>
      <c r="B20" s="73" t="s">
        <v>18</v>
      </c>
      <c r="C20" s="53">
        <v>445</v>
      </c>
      <c r="D20" s="54"/>
      <c r="E20" s="61">
        <f t="shared" si="0"/>
        <v>0</v>
      </c>
      <c r="F20" s="53">
        <v>445</v>
      </c>
      <c r="G20" s="54"/>
      <c r="H20" s="61">
        <f t="shared" si="1"/>
        <v>0</v>
      </c>
      <c r="I20" s="53">
        <v>445</v>
      </c>
      <c r="J20" s="54"/>
      <c r="K20" s="61">
        <f t="shared" si="2"/>
        <v>0</v>
      </c>
      <c r="L20" s="53">
        <v>445</v>
      </c>
      <c r="M20" s="54"/>
      <c r="N20" s="61">
        <f t="shared" si="3"/>
        <v>0</v>
      </c>
      <c r="O20" s="53">
        <v>445</v>
      </c>
      <c r="P20" s="54"/>
      <c r="Q20" s="61">
        <f t="shared" si="4"/>
        <v>0</v>
      </c>
      <c r="R20" s="53">
        <v>445</v>
      </c>
      <c r="S20" s="54"/>
      <c r="T20" s="61">
        <f t="shared" si="5"/>
        <v>0</v>
      </c>
      <c r="U20" s="113"/>
      <c r="V20" s="113"/>
      <c r="W20" s="113"/>
      <c r="X20" s="53">
        <v>225</v>
      </c>
      <c r="Y20" s="54"/>
      <c r="Z20" s="64">
        <f t="shared" si="6"/>
        <v>0</v>
      </c>
      <c r="AA20" s="112"/>
      <c r="AB20" s="156"/>
      <c r="AC20" s="101"/>
      <c r="AD20" s="143"/>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row>
    <row r="21" spans="1:267" ht="42" customHeight="1" x14ac:dyDescent="0.3">
      <c r="A21" s="90" t="s">
        <v>20</v>
      </c>
      <c r="B21" s="74" t="s">
        <v>17</v>
      </c>
      <c r="C21" s="79" t="s">
        <v>19</v>
      </c>
      <c r="D21" s="44">
        <f>D13+D15+D17+D19</f>
        <v>0</v>
      </c>
      <c r="E21" s="45">
        <f>E13+E15+E17+E19</f>
        <v>0</v>
      </c>
      <c r="F21" s="99"/>
      <c r="G21" s="44">
        <f>G13+G15+G17+G19</f>
        <v>0</v>
      </c>
      <c r="H21" s="46">
        <f>H13+H15+H17+H19</f>
        <v>0</v>
      </c>
      <c r="I21" s="79" t="s">
        <v>19</v>
      </c>
      <c r="J21" s="44">
        <f>J13+J15+J17+J19</f>
        <v>0</v>
      </c>
      <c r="K21" s="46">
        <f>K13+K15+K17+K19</f>
        <v>0</v>
      </c>
      <c r="L21" s="79" t="s">
        <v>19</v>
      </c>
      <c r="M21" s="44">
        <f>M13+M15+M17+M19</f>
        <v>0</v>
      </c>
      <c r="N21" s="46">
        <f>N13+N15+N17+N19</f>
        <v>0</v>
      </c>
      <c r="O21" s="79" t="s">
        <v>19</v>
      </c>
      <c r="P21" s="47">
        <f>P13+P15+P17+P19</f>
        <v>0</v>
      </c>
      <c r="Q21" s="46">
        <f>Q13+Q15+Q17+Q19</f>
        <v>0</v>
      </c>
      <c r="R21" s="79" t="s">
        <v>19</v>
      </c>
      <c r="S21" s="44">
        <f>S13+S15+S17+S19</f>
        <v>0</v>
      </c>
      <c r="T21" s="46">
        <f>T13+T15+T17+T19</f>
        <v>0</v>
      </c>
      <c r="U21" s="79" t="s">
        <v>19</v>
      </c>
      <c r="V21" s="44">
        <f>V11</f>
        <v>0</v>
      </c>
      <c r="W21" s="46">
        <f>W11</f>
        <v>0</v>
      </c>
      <c r="X21" s="79" t="s">
        <v>19</v>
      </c>
      <c r="Y21" s="44">
        <f>Y13+Y15+Y17+Y19</f>
        <v>0</v>
      </c>
      <c r="Z21" s="48">
        <f>Z13+Z15+Z17+Z19</f>
        <v>0</v>
      </c>
      <c r="AA21" s="77" t="s">
        <v>19</v>
      </c>
      <c r="AB21" s="147">
        <f>AB11</f>
        <v>0</v>
      </c>
      <c r="AC21" s="149">
        <f>AC11</f>
        <v>0</v>
      </c>
      <c r="AD21" s="143"/>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row>
    <row r="22" spans="1:267" s="7" customFormat="1" ht="45.75" customHeight="1" thickBot="1" x14ac:dyDescent="0.35">
      <c r="A22" s="91"/>
      <c r="B22" s="70" t="s">
        <v>18</v>
      </c>
      <c r="C22" s="80"/>
      <c r="D22" s="49">
        <f>D14+D16+D18+D20</f>
        <v>0</v>
      </c>
      <c r="E22" s="50">
        <f>E14+E16+E18+E20</f>
        <v>0</v>
      </c>
      <c r="F22" s="100"/>
      <c r="G22" s="49">
        <f>G14+G16+G18+G20</f>
        <v>0</v>
      </c>
      <c r="H22" s="50">
        <f>H14+H16+H18+H20</f>
        <v>0</v>
      </c>
      <c r="I22" s="80"/>
      <c r="J22" s="51">
        <f>J14+J16+J18+J20</f>
        <v>0</v>
      </c>
      <c r="K22" s="50">
        <f>K14+K16+K18+K20</f>
        <v>0</v>
      </c>
      <c r="L22" s="80"/>
      <c r="M22" s="49">
        <f>M14+M16+M18+M20</f>
        <v>0</v>
      </c>
      <c r="N22" s="50">
        <f>N14+N16+N18+N20</f>
        <v>0</v>
      </c>
      <c r="O22" s="80"/>
      <c r="P22" s="51">
        <f>P14+P16+P18+P20</f>
        <v>0</v>
      </c>
      <c r="Q22" s="50">
        <f>Q14+Q16+Q18+Q20</f>
        <v>0</v>
      </c>
      <c r="R22" s="80"/>
      <c r="S22" s="49">
        <f>S14+S16+S18+S20</f>
        <v>0</v>
      </c>
      <c r="T22" s="50">
        <f>T14+T16+T18+T20</f>
        <v>0</v>
      </c>
      <c r="U22" s="80"/>
      <c r="V22" s="49">
        <f>V12</f>
        <v>0</v>
      </c>
      <c r="W22" s="50">
        <f>W12</f>
        <v>0</v>
      </c>
      <c r="X22" s="80"/>
      <c r="Y22" s="49">
        <f>Y14+Y16+Y18+Y20</f>
        <v>0</v>
      </c>
      <c r="Z22" s="52">
        <f>Z14+Z16+Z18+Z20</f>
        <v>0</v>
      </c>
      <c r="AA22" s="78"/>
      <c r="AB22" s="148"/>
      <c r="AC22" s="150"/>
      <c r="AD22" s="144"/>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row>
    <row r="23" spans="1:267" s="7" customFormat="1" ht="26.25" thickBot="1" x14ac:dyDescent="0.35">
      <c r="A23" s="10"/>
      <c r="B23" s="11"/>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row>
    <row r="24" spans="1:267" ht="25.5" x14ac:dyDescent="0.3">
      <c r="A24" s="5" t="s">
        <v>21</v>
      </c>
      <c r="B24" s="14"/>
      <c r="C24" s="14"/>
      <c r="D24" s="14"/>
      <c r="E24" s="14"/>
      <c r="F24" s="14"/>
      <c r="G24" s="14"/>
      <c r="H24" s="14"/>
      <c r="I24" s="14"/>
      <c r="J24" s="14"/>
      <c r="K24" s="14"/>
      <c r="L24" s="14"/>
      <c r="M24" s="14"/>
      <c r="N24" s="14"/>
      <c r="O24" s="14"/>
      <c r="P24" s="14"/>
      <c r="Q24" s="14"/>
      <c r="R24" s="14"/>
      <c r="S24" s="14"/>
      <c r="T24" s="14"/>
      <c r="U24" s="14"/>
      <c r="V24" s="14"/>
      <c r="W24" s="14"/>
      <c r="X24" s="14"/>
      <c r="Y24" s="14"/>
      <c r="Z24" s="88" t="s">
        <v>514</v>
      </c>
      <c r="AA24" s="89"/>
      <c r="AB24" s="89"/>
      <c r="AC24" s="157">
        <v>0</v>
      </c>
      <c r="AD24" s="158"/>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row>
    <row r="25" spans="1:267" ht="25.5" x14ac:dyDescent="0.3">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81" t="s">
        <v>515</v>
      </c>
      <c r="AA25" s="82"/>
      <c r="AB25" s="83"/>
      <c r="AC25" s="159">
        <v>0</v>
      </c>
      <c r="AD25" s="160"/>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row>
    <row r="26" spans="1:267" ht="26.25" thickBot="1" x14ac:dyDescent="0.35">
      <c r="A26" s="9"/>
      <c r="B26" s="117" t="s">
        <v>29</v>
      </c>
      <c r="C26" s="117"/>
      <c r="D26" s="117"/>
      <c r="E26" s="117"/>
      <c r="F26" s="117"/>
      <c r="G26" s="117"/>
      <c r="H26" s="117"/>
      <c r="I26" s="117"/>
      <c r="J26" s="9"/>
      <c r="K26" s="9"/>
      <c r="L26" s="9"/>
      <c r="M26" s="9"/>
      <c r="N26" s="9"/>
      <c r="O26" s="9"/>
      <c r="P26" s="9"/>
      <c r="Q26" s="9"/>
      <c r="R26" s="9"/>
      <c r="S26" s="9"/>
      <c r="T26" s="9"/>
      <c r="U26" s="9"/>
      <c r="V26" s="9"/>
      <c r="W26" s="9"/>
      <c r="X26" s="9"/>
      <c r="Y26" s="9"/>
      <c r="Z26" s="81" t="s">
        <v>516</v>
      </c>
      <c r="AA26" s="82"/>
      <c r="AB26" s="83"/>
      <c r="AC26" s="159">
        <v>0</v>
      </c>
      <c r="AD26" s="160"/>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row>
    <row r="27" spans="1:267" ht="25.5" x14ac:dyDescent="0.3">
      <c r="A27" s="9"/>
      <c r="B27" s="31"/>
      <c r="C27" s="118"/>
      <c r="D27" s="119"/>
      <c r="E27" s="119"/>
      <c r="F27" s="119"/>
      <c r="G27" s="119"/>
      <c r="H27" s="119"/>
      <c r="I27" s="120"/>
      <c r="J27" s="15"/>
      <c r="K27" s="15"/>
      <c r="L27" s="15"/>
      <c r="M27" s="15"/>
      <c r="N27" s="15"/>
      <c r="O27" s="15"/>
      <c r="P27" s="15"/>
      <c r="Q27" s="15"/>
      <c r="R27" s="8"/>
      <c r="S27" s="8"/>
      <c r="T27" s="8"/>
      <c r="U27" s="8"/>
      <c r="V27" s="8"/>
      <c r="W27" s="8"/>
      <c r="X27" s="9"/>
      <c r="Y27" s="9"/>
      <c r="Z27" s="84" t="s">
        <v>517</v>
      </c>
      <c r="AA27" s="85"/>
      <c r="AB27" s="85"/>
      <c r="AC27" s="161">
        <f>S3</f>
        <v>0</v>
      </c>
      <c r="AD27" s="162"/>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row>
    <row r="28" spans="1:267" ht="26.25" thickBot="1" x14ac:dyDescent="0.35">
      <c r="A28" s="9"/>
      <c r="B28" s="34" t="s">
        <v>22</v>
      </c>
      <c r="C28" s="136"/>
      <c r="D28" s="137"/>
      <c r="E28" s="137"/>
      <c r="F28" s="137"/>
      <c r="G28" s="137"/>
      <c r="H28" s="137"/>
      <c r="I28" s="138"/>
      <c r="J28" s="16"/>
      <c r="K28" s="16"/>
      <c r="L28" s="15"/>
      <c r="M28" s="15"/>
      <c r="N28" s="15"/>
      <c r="O28" s="15"/>
      <c r="P28" s="15"/>
      <c r="Q28" s="15"/>
      <c r="R28" s="8"/>
      <c r="S28" s="8"/>
      <c r="T28" s="8"/>
      <c r="U28" s="8"/>
      <c r="V28" s="8"/>
      <c r="W28" s="8"/>
      <c r="X28" s="9"/>
      <c r="Y28" s="9"/>
      <c r="Z28" s="86" t="s">
        <v>518</v>
      </c>
      <c r="AA28" s="87"/>
      <c r="AB28" s="87"/>
      <c r="AC28" s="163">
        <f>AC25-AC27</f>
        <v>0</v>
      </c>
      <c r="AD28" s="164"/>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row>
    <row r="29" spans="1:267" ht="20.25" x14ac:dyDescent="0.3">
      <c r="A29" s="9"/>
      <c r="B29" s="34"/>
      <c r="C29" s="121"/>
      <c r="D29" s="122"/>
      <c r="E29" s="122"/>
      <c r="F29" s="122"/>
      <c r="G29" s="122"/>
      <c r="H29" s="122"/>
      <c r="I29" s="123"/>
      <c r="J29" s="15"/>
      <c r="K29" s="15"/>
      <c r="L29" s="15"/>
      <c r="M29" s="15"/>
      <c r="N29" s="15"/>
      <c r="O29" s="15"/>
      <c r="P29" s="15"/>
      <c r="Q29" s="15"/>
      <c r="R29" s="8"/>
      <c r="S29" s="8"/>
      <c r="T29" s="8"/>
      <c r="U29" s="8"/>
      <c r="V29" s="8"/>
      <c r="W29" s="8"/>
      <c r="X29" s="9"/>
      <c r="Y29" s="9"/>
      <c r="Z29" s="75"/>
      <c r="AA29" s="75"/>
      <c r="AB29" s="75"/>
      <c r="AC29" s="75"/>
      <c r="AD29" s="75"/>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row>
    <row r="30" spans="1:267" ht="20.25" x14ac:dyDescent="0.3">
      <c r="A30" s="9"/>
      <c r="B30" s="34" t="s">
        <v>27</v>
      </c>
      <c r="C30" s="139"/>
      <c r="D30" s="140"/>
      <c r="E30" s="140"/>
      <c r="F30" s="140"/>
      <c r="G30" s="140"/>
      <c r="H30" s="140"/>
      <c r="I30" s="141"/>
      <c r="J30" s="16"/>
      <c r="K30" s="16"/>
      <c r="L30" s="15"/>
      <c r="M30" s="15"/>
      <c r="N30" s="15"/>
      <c r="O30" s="15"/>
      <c r="P30" s="15"/>
      <c r="Q30" s="15"/>
      <c r="R30" s="8"/>
      <c r="S30" s="8"/>
      <c r="T30" s="8"/>
      <c r="U30" s="8"/>
      <c r="V30" s="8"/>
      <c r="W30" s="8"/>
      <c r="X30" s="9"/>
      <c r="Y30" s="9"/>
      <c r="Z30" s="76"/>
      <c r="AA30" s="76"/>
      <c r="AB30" s="76"/>
      <c r="AC30" s="76"/>
      <c r="AD30" s="76"/>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row>
    <row r="31" spans="1:267" ht="20.25" x14ac:dyDescent="0.3">
      <c r="A31" s="9"/>
      <c r="B31" s="34"/>
      <c r="C31" s="124"/>
      <c r="D31" s="125"/>
      <c r="E31" s="125"/>
      <c r="F31" s="125"/>
      <c r="G31" s="125"/>
      <c r="H31" s="125"/>
      <c r="I31" s="126"/>
      <c r="J31" s="15"/>
      <c r="K31" s="15"/>
      <c r="L31" s="15"/>
      <c r="M31" s="15"/>
      <c r="N31" s="15"/>
      <c r="O31" s="15"/>
      <c r="P31" s="15"/>
      <c r="Q31" s="15"/>
      <c r="R31" s="8"/>
      <c r="S31" s="8"/>
      <c r="T31" s="8"/>
      <c r="U31" s="8"/>
      <c r="V31" s="8"/>
      <c r="W31" s="8"/>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row>
    <row r="32" spans="1:267" ht="20.25" x14ac:dyDescent="0.3">
      <c r="A32" s="9"/>
      <c r="B32" s="34" t="s">
        <v>28</v>
      </c>
      <c r="C32" s="139"/>
      <c r="D32" s="140"/>
      <c r="E32" s="140"/>
      <c r="F32" s="140"/>
      <c r="G32" s="140"/>
      <c r="H32" s="140"/>
      <c r="I32" s="141"/>
      <c r="J32" s="16"/>
      <c r="K32" s="16"/>
      <c r="L32" s="15"/>
      <c r="M32" s="15"/>
      <c r="N32" s="15"/>
      <c r="O32" s="15"/>
      <c r="P32" s="15"/>
      <c r="Q32" s="15"/>
      <c r="R32" s="8"/>
      <c r="S32" s="8"/>
      <c r="T32" s="8"/>
      <c r="U32" s="8"/>
      <c r="V32" s="8"/>
      <c r="W32" s="8"/>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row>
    <row r="33" spans="1:267" ht="20.25" x14ac:dyDescent="0.3">
      <c r="A33" s="9"/>
      <c r="B33" s="34"/>
      <c r="C33" s="124"/>
      <c r="D33" s="125"/>
      <c r="E33" s="125"/>
      <c r="F33" s="125"/>
      <c r="G33" s="125"/>
      <c r="H33" s="125"/>
      <c r="I33" s="126"/>
      <c r="J33" s="15"/>
      <c r="K33" s="15"/>
      <c r="L33" s="15"/>
      <c r="M33" s="15"/>
      <c r="N33" s="15"/>
      <c r="O33" s="15"/>
      <c r="P33" s="15"/>
      <c r="Q33" s="15"/>
      <c r="R33" s="8"/>
      <c r="S33" s="8"/>
      <c r="T33" s="8"/>
      <c r="U33" s="8"/>
      <c r="V33" s="8"/>
      <c r="W33" s="8"/>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row>
    <row r="34" spans="1:267" ht="20.25" x14ac:dyDescent="0.3">
      <c r="A34" s="9"/>
      <c r="B34" s="34" t="s">
        <v>23</v>
      </c>
      <c r="C34" s="133"/>
      <c r="D34" s="134"/>
      <c r="E34" s="134"/>
      <c r="F34" s="134"/>
      <c r="G34" s="134"/>
      <c r="H34" s="134"/>
      <c r="I34" s="135"/>
      <c r="J34" s="15"/>
      <c r="K34" s="15"/>
      <c r="L34" s="15"/>
      <c r="M34" s="15"/>
      <c r="N34" s="15"/>
      <c r="O34" s="15"/>
      <c r="P34" s="15"/>
      <c r="Q34" s="15"/>
      <c r="R34" s="8"/>
      <c r="S34" s="8"/>
      <c r="T34" s="8"/>
      <c r="U34" s="8"/>
      <c r="V34" s="8"/>
      <c r="W34" s="8"/>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row>
    <row r="35" spans="1:267" ht="21" thickBot="1" x14ac:dyDescent="0.35">
      <c r="A35" s="9"/>
      <c r="B35" s="32"/>
      <c r="C35" s="130" t="s">
        <v>512</v>
      </c>
      <c r="D35" s="131"/>
      <c r="E35" s="131"/>
      <c r="F35" s="131"/>
      <c r="G35" s="131"/>
      <c r="H35" s="131"/>
      <c r="I35" s="132"/>
      <c r="J35" s="15"/>
      <c r="K35" s="15"/>
      <c r="L35" s="15"/>
      <c r="M35" s="15"/>
      <c r="N35" s="15"/>
      <c r="O35" s="15"/>
      <c r="P35" s="15"/>
      <c r="Q35" s="15"/>
      <c r="R35" s="8"/>
      <c r="S35" s="8"/>
      <c r="T35" s="8"/>
      <c r="U35" s="8"/>
      <c r="V35" s="8"/>
      <c r="W35" s="8"/>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row>
    <row r="36" spans="1:267" ht="20.25" x14ac:dyDescent="0.3">
      <c r="A36" s="9"/>
      <c r="B36" s="9"/>
      <c r="C36" s="9"/>
      <c r="D36" s="9"/>
      <c r="E36" s="9"/>
      <c r="F36" s="9"/>
      <c r="G36" s="9"/>
      <c r="H36" s="9"/>
      <c r="I36" s="9"/>
      <c r="J36" s="9"/>
      <c r="K36" s="9"/>
      <c r="L36" s="8"/>
      <c r="M36" s="8"/>
      <c r="N36" s="8"/>
      <c r="O36" s="8"/>
      <c r="P36" s="8"/>
      <c r="Q36" s="8"/>
      <c r="R36" s="8"/>
      <c r="S36" s="8"/>
      <c r="T36" s="8"/>
      <c r="U36" s="8"/>
      <c r="V36" s="8"/>
      <c r="W36" s="8"/>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row>
  </sheetData>
  <sheetProtection password="BC82" sheet="1" objects="1" scenarios="1" formatColumns="0" formatRows="0"/>
  <mergeCells count="79">
    <mergeCell ref="A1:AD1"/>
    <mergeCell ref="A11:A12"/>
    <mergeCell ref="A13:A14"/>
    <mergeCell ref="R8:T8"/>
    <mergeCell ref="R7:T7"/>
    <mergeCell ref="U7:W7"/>
    <mergeCell ref="U8:W8"/>
    <mergeCell ref="X8:Z8"/>
    <mergeCell ref="AA8:AC8"/>
    <mergeCell ref="X7:Z7"/>
    <mergeCell ref="AA7:AC7"/>
    <mergeCell ref="AB11:AB20"/>
    <mergeCell ref="C33:I33"/>
    <mergeCell ref="C35:I35"/>
    <mergeCell ref="C34:I34"/>
    <mergeCell ref="C28:I28"/>
    <mergeCell ref="C30:I30"/>
    <mergeCell ref="C32:I32"/>
    <mergeCell ref="B26:I26"/>
    <mergeCell ref="C27:I27"/>
    <mergeCell ref="C29:I29"/>
    <mergeCell ref="C31:I31"/>
    <mergeCell ref="E4:H4"/>
    <mergeCell ref="C7:E7"/>
    <mergeCell ref="C8:E8"/>
    <mergeCell ref="F8:H8"/>
    <mergeCell ref="F7:H7"/>
    <mergeCell ref="I7:K7"/>
    <mergeCell ref="I8:K8"/>
    <mergeCell ref="A5:O5"/>
    <mergeCell ref="C6:AD6"/>
    <mergeCell ref="AB21:AB22"/>
    <mergeCell ref="AC21:AC22"/>
    <mergeCell ref="AC24:AD24"/>
    <mergeCell ref="AC11:AC20"/>
    <mergeCell ref="E3:H3"/>
    <mergeCell ref="J3:K3"/>
    <mergeCell ref="A19:A20"/>
    <mergeCell ref="A6:A10"/>
    <mergeCell ref="B6:B10"/>
    <mergeCell ref="O8:Q8"/>
    <mergeCell ref="A17:A18"/>
    <mergeCell ref="AA11:AA20"/>
    <mergeCell ref="U13:U20"/>
    <mergeCell ref="Y11:Y12"/>
    <mergeCell ref="Z11:Z12"/>
    <mergeCell ref="X11:X12"/>
    <mergeCell ref="V13:V20"/>
    <mergeCell ref="S3:U3"/>
    <mergeCell ref="W13:W20"/>
    <mergeCell ref="U21:U22"/>
    <mergeCell ref="A21:A22"/>
    <mergeCell ref="L7:N7"/>
    <mergeCell ref="O7:Q7"/>
    <mergeCell ref="L8:N8"/>
    <mergeCell ref="A15:A16"/>
    <mergeCell ref="C11:T12"/>
    <mergeCell ref="C21:C22"/>
    <mergeCell ref="F21:F22"/>
    <mergeCell ref="I21:I22"/>
    <mergeCell ref="L21:L22"/>
    <mergeCell ref="O21:O22"/>
    <mergeCell ref="R21:R22"/>
    <mergeCell ref="X21:X22"/>
    <mergeCell ref="Z26:AB26"/>
    <mergeCell ref="Z27:AB27"/>
    <mergeCell ref="Z28:AB28"/>
    <mergeCell ref="Z25:AB25"/>
    <mergeCell ref="Z24:AB24"/>
    <mergeCell ref="Z29:AB29"/>
    <mergeCell ref="AC29:AD29"/>
    <mergeCell ref="Z30:AB30"/>
    <mergeCell ref="AC30:AD30"/>
    <mergeCell ref="AA21:AA22"/>
    <mergeCell ref="AD8:AD22"/>
    <mergeCell ref="AC25:AD25"/>
    <mergeCell ref="AC26:AD26"/>
    <mergeCell ref="AC27:AD27"/>
    <mergeCell ref="AC28:AD28"/>
  </mergeCells>
  <conditionalFormatting sqref="E3:H3">
    <cfRule type="cellIs" dxfId="8" priority="6" operator="equal">
      <formula>0</formula>
    </cfRule>
  </conditionalFormatting>
  <conditionalFormatting sqref="X3">
    <cfRule type="cellIs" dxfId="7" priority="5" operator="equal">
      <formula>0</formula>
    </cfRule>
  </conditionalFormatting>
  <conditionalFormatting sqref="C28:I28">
    <cfRule type="cellIs" dxfId="6" priority="4" operator="equal">
      <formula>0</formula>
    </cfRule>
  </conditionalFormatting>
  <conditionalFormatting sqref="C30:I30">
    <cfRule type="cellIs" dxfId="5" priority="3" operator="equal">
      <formula>0</formula>
    </cfRule>
  </conditionalFormatting>
  <conditionalFormatting sqref="C32:I32">
    <cfRule type="cellIs" dxfId="4" priority="2" operator="equal">
      <formula>0</formula>
    </cfRule>
  </conditionalFormatting>
  <conditionalFormatting sqref="AC24:AD26">
    <cfRule type="cellIs" dxfId="3" priority="1" operator="equal">
      <formula>0</formula>
    </cfRule>
  </conditionalFormatting>
  <dataValidations xWindow="285" yWindow="517" count="3">
    <dataValidation type="list" allowBlank="1" showInputMessage="1" showErrorMessage="1" sqref="JI65533 B65533 WVU983037 WLY983037 WCC983037 VSG983037 VIK983037 UYO983037 UOS983037 UEW983037 TVA983037 TLE983037 TBI983037 SRM983037 SHQ983037 RXU983037 RNY983037 REC983037 QUG983037 QKK983037 QAO983037 PQS983037 PGW983037 OXA983037 ONE983037 ODI983037 NTM983037 NJQ983037 MZU983037 MPY983037 MGC983037 LWG983037 LMK983037 LCO983037 KSS983037 KIW983037 JZA983037 JPE983037 JFI983037 IVM983037 ILQ983037 IBU983037 HRY983037 HIC983037 GYG983037 GOK983037 GEO983037 FUS983037 FKW983037 FBA983037 ERE983037 EHI983037 DXM983037 DNQ983037 DDU983037 CTY983037 CKC983037 CAG983037 BQK983037 BGO983037 AWS983037 AMW983037 ADA983037 TE983037 JI983037 B983037 WVU917501 WLY917501 WCC917501 VSG917501 VIK917501 UYO917501 UOS917501 UEW917501 TVA917501 TLE917501 TBI917501 SRM917501 SHQ917501 RXU917501 RNY917501 REC917501 QUG917501 QKK917501 QAO917501 PQS917501 PGW917501 OXA917501 ONE917501 ODI917501 NTM917501 NJQ917501 MZU917501 MPY917501 MGC917501 LWG917501 LMK917501 LCO917501 KSS917501 KIW917501 JZA917501 JPE917501 JFI917501 IVM917501 ILQ917501 IBU917501 HRY917501 HIC917501 GYG917501 GOK917501 GEO917501 FUS917501 FKW917501 FBA917501 ERE917501 EHI917501 DXM917501 DNQ917501 DDU917501 CTY917501 CKC917501 CAG917501 BQK917501 BGO917501 AWS917501 AMW917501 ADA917501 TE917501 JI917501 B917501 WVU851965 WLY851965 WCC851965 VSG851965 VIK851965 UYO851965 UOS851965 UEW851965 TVA851965 TLE851965 TBI851965 SRM851965 SHQ851965 RXU851965 RNY851965 REC851965 QUG851965 QKK851965 QAO851965 PQS851965 PGW851965 OXA851965 ONE851965 ODI851965 NTM851965 NJQ851965 MZU851965 MPY851965 MGC851965 LWG851965 LMK851965 LCO851965 KSS851965 KIW851965 JZA851965 JPE851965 JFI851965 IVM851965 ILQ851965 IBU851965 HRY851965 HIC851965 GYG851965 GOK851965 GEO851965 FUS851965 FKW851965 FBA851965 ERE851965 EHI851965 DXM851965 DNQ851965 DDU851965 CTY851965 CKC851965 CAG851965 BQK851965 BGO851965 AWS851965 AMW851965 ADA851965 TE851965 JI851965 B851965 WVU786429 WLY786429 WCC786429 VSG786429 VIK786429 UYO786429 UOS786429 UEW786429 TVA786429 TLE786429 TBI786429 SRM786429 SHQ786429 RXU786429 RNY786429 REC786429 QUG786429 QKK786429 QAO786429 PQS786429 PGW786429 OXA786429 ONE786429 ODI786429 NTM786429 NJQ786429 MZU786429 MPY786429 MGC786429 LWG786429 LMK786429 LCO786429 KSS786429 KIW786429 JZA786429 JPE786429 JFI786429 IVM786429 ILQ786429 IBU786429 HRY786429 HIC786429 GYG786429 GOK786429 GEO786429 FUS786429 FKW786429 FBA786429 ERE786429 EHI786429 DXM786429 DNQ786429 DDU786429 CTY786429 CKC786429 CAG786429 BQK786429 BGO786429 AWS786429 AMW786429 ADA786429 TE786429 JI786429 B786429 WVU720893 WLY720893 WCC720893 VSG720893 VIK720893 UYO720893 UOS720893 UEW720893 TVA720893 TLE720893 TBI720893 SRM720893 SHQ720893 RXU720893 RNY720893 REC720893 QUG720893 QKK720893 QAO720893 PQS720893 PGW720893 OXA720893 ONE720893 ODI720893 NTM720893 NJQ720893 MZU720893 MPY720893 MGC720893 LWG720893 LMK720893 LCO720893 KSS720893 KIW720893 JZA720893 JPE720893 JFI720893 IVM720893 ILQ720893 IBU720893 HRY720893 HIC720893 GYG720893 GOK720893 GEO720893 FUS720893 FKW720893 FBA720893 ERE720893 EHI720893 DXM720893 DNQ720893 DDU720893 CTY720893 CKC720893 CAG720893 BQK720893 BGO720893 AWS720893 AMW720893 ADA720893 TE720893 JI720893 B720893 WVU655357 WLY655357 WCC655357 VSG655357 VIK655357 UYO655357 UOS655357 UEW655357 TVA655357 TLE655357 TBI655357 SRM655357 SHQ655357 RXU655357 RNY655357 REC655357 QUG655357 QKK655357 QAO655357 PQS655357 PGW655357 OXA655357 ONE655357 ODI655357 NTM655357 NJQ655357 MZU655357 MPY655357 MGC655357 LWG655357 LMK655357 LCO655357 KSS655357 KIW655357 JZA655357 JPE655357 JFI655357 IVM655357 ILQ655357 IBU655357 HRY655357 HIC655357 GYG655357 GOK655357 GEO655357 FUS655357 FKW655357 FBA655357 ERE655357 EHI655357 DXM655357 DNQ655357 DDU655357 CTY655357 CKC655357 CAG655357 BQK655357 BGO655357 AWS655357 AMW655357 ADA655357 TE655357 JI655357 B655357 WVU589821 WLY589821 WCC589821 VSG589821 VIK589821 UYO589821 UOS589821 UEW589821 TVA589821 TLE589821 TBI589821 SRM589821 SHQ589821 RXU589821 RNY589821 REC589821 QUG589821 QKK589821 QAO589821 PQS589821 PGW589821 OXA589821 ONE589821 ODI589821 NTM589821 NJQ589821 MZU589821 MPY589821 MGC589821 LWG589821 LMK589821 LCO589821 KSS589821 KIW589821 JZA589821 JPE589821 JFI589821 IVM589821 ILQ589821 IBU589821 HRY589821 HIC589821 GYG589821 GOK589821 GEO589821 FUS589821 FKW589821 FBA589821 ERE589821 EHI589821 DXM589821 DNQ589821 DDU589821 CTY589821 CKC589821 CAG589821 BQK589821 BGO589821 AWS589821 AMW589821 ADA589821 TE589821 JI589821 B589821 WVU524285 WLY524285 WCC524285 VSG524285 VIK524285 UYO524285 UOS524285 UEW524285 TVA524285 TLE524285 TBI524285 SRM524285 SHQ524285 RXU524285 RNY524285 REC524285 QUG524285 QKK524285 QAO524285 PQS524285 PGW524285 OXA524285 ONE524285 ODI524285 NTM524285 NJQ524285 MZU524285 MPY524285 MGC524285 LWG524285 LMK524285 LCO524285 KSS524285 KIW524285 JZA524285 JPE524285 JFI524285 IVM524285 ILQ524285 IBU524285 HRY524285 HIC524285 GYG524285 GOK524285 GEO524285 FUS524285 FKW524285 FBA524285 ERE524285 EHI524285 DXM524285 DNQ524285 DDU524285 CTY524285 CKC524285 CAG524285 BQK524285 BGO524285 AWS524285 AMW524285 ADA524285 TE524285 JI524285 B524285 WVU458749 WLY458749 WCC458749 VSG458749 VIK458749 UYO458749 UOS458749 UEW458749 TVA458749 TLE458749 TBI458749 SRM458749 SHQ458749 RXU458749 RNY458749 REC458749 QUG458749 QKK458749 QAO458749 PQS458749 PGW458749 OXA458749 ONE458749 ODI458749 NTM458749 NJQ458749 MZU458749 MPY458749 MGC458749 LWG458749 LMK458749 LCO458749 KSS458749 KIW458749 JZA458749 JPE458749 JFI458749 IVM458749 ILQ458749 IBU458749 HRY458749 HIC458749 GYG458749 GOK458749 GEO458749 FUS458749 FKW458749 FBA458749 ERE458749 EHI458749 DXM458749 DNQ458749 DDU458749 CTY458749 CKC458749 CAG458749 BQK458749 BGO458749 AWS458749 AMW458749 ADA458749 TE458749 JI458749 B458749 WVU393213 WLY393213 WCC393213 VSG393213 VIK393213 UYO393213 UOS393213 UEW393213 TVA393213 TLE393213 TBI393213 SRM393213 SHQ393213 RXU393213 RNY393213 REC393213 QUG393213 QKK393213 QAO393213 PQS393213 PGW393213 OXA393213 ONE393213 ODI393213 NTM393213 NJQ393213 MZU393213 MPY393213 MGC393213 LWG393213 LMK393213 LCO393213 KSS393213 KIW393213 JZA393213 JPE393213 JFI393213 IVM393213 ILQ393213 IBU393213 HRY393213 HIC393213 GYG393213 GOK393213 GEO393213 FUS393213 FKW393213 FBA393213 ERE393213 EHI393213 DXM393213 DNQ393213 DDU393213 CTY393213 CKC393213 CAG393213 BQK393213 BGO393213 AWS393213 AMW393213 ADA393213 TE393213 JI393213 B393213 WVU327677 WLY327677 WCC327677 VSG327677 VIK327677 UYO327677 UOS327677 UEW327677 TVA327677 TLE327677 TBI327677 SRM327677 SHQ327677 RXU327677 RNY327677 REC327677 QUG327677 QKK327677 QAO327677 PQS327677 PGW327677 OXA327677 ONE327677 ODI327677 NTM327677 NJQ327677 MZU327677 MPY327677 MGC327677 LWG327677 LMK327677 LCO327677 KSS327677 KIW327677 JZA327677 JPE327677 JFI327677 IVM327677 ILQ327677 IBU327677 HRY327677 HIC327677 GYG327677 GOK327677 GEO327677 FUS327677 FKW327677 FBA327677 ERE327677 EHI327677 DXM327677 DNQ327677 DDU327677 CTY327677 CKC327677 CAG327677 BQK327677 BGO327677 AWS327677 AMW327677 ADA327677 TE327677 JI327677 B327677 WVU262141 WLY262141 WCC262141 VSG262141 VIK262141 UYO262141 UOS262141 UEW262141 TVA262141 TLE262141 TBI262141 SRM262141 SHQ262141 RXU262141 RNY262141 REC262141 QUG262141 QKK262141 QAO262141 PQS262141 PGW262141 OXA262141 ONE262141 ODI262141 NTM262141 NJQ262141 MZU262141 MPY262141 MGC262141 LWG262141 LMK262141 LCO262141 KSS262141 KIW262141 JZA262141 JPE262141 JFI262141 IVM262141 ILQ262141 IBU262141 HRY262141 HIC262141 GYG262141 GOK262141 GEO262141 FUS262141 FKW262141 FBA262141 ERE262141 EHI262141 DXM262141 DNQ262141 DDU262141 CTY262141 CKC262141 CAG262141 BQK262141 BGO262141 AWS262141 AMW262141 ADA262141 TE262141 JI262141 B262141 WVU196605 WLY196605 WCC196605 VSG196605 VIK196605 UYO196605 UOS196605 UEW196605 TVA196605 TLE196605 TBI196605 SRM196605 SHQ196605 RXU196605 RNY196605 REC196605 QUG196605 QKK196605 QAO196605 PQS196605 PGW196605 OXA196605 ONE196605 ODI196605 NTM196605 NJQ196605 MZU196605 MPY196605 MGC196605 LWG196605 LMK196605 LCO196605 KSS196605 KIW196605 JZA196605 JPE196605 JFI196605 IVM196605 ILQ196605 IBU196605 HRY196605 HIC196605 GYG196605 GOK196605 GEO196605 FUS196605 FKW196605 FBA196605 ERE196605 EHI196605 DXM196605 DNQ196605 DDU196605 CTY196605 CKC196605 CAG196605 BQK196605 BGO196605 AWS196605 AMW196605 ADA196605 TE196605 JI196605 B196605 WVU131069 WLY131069 WCC131069 VSG131069 VIK131069 UYO131069 UOS131069 UEW131069 TVA131069 TLE131069 TBI131069 SRM131069 SHQ131069 RXU131069 RNY131069 REC131069 QUG131069 QKK131069 QAO131069 PQS131069 PGW131069 OXA131069 ONE131069 ODI131069 NTM131069 NJQ131069 MZU131069 MPY131069 MGC131069 LWG131069 LMK131069 LCO131069 KSS131069 KIW131069 JZA131069 JPE131069 JFI131069 IVM131069 ILQ131069 IBU131069 HRY131069 HIC131069 GYG131069 GOK131069 GEO131069 FUS131069 FKW131069 FBA131069 ERE131069 EHI131069 DXM131069 DNQ131069 DDU131069 CTY131069 CKC131069 CAG131069 BQK131069 BGO131069 AWS131069 AMW131069 ADA131069 TE131069 JI131069 B131069 WVU65533 WLY65533 WCC65533 VSG65533 VIK65533 UYO65533 UOS65533 UEW65533 TVA65533 TLE65533 TBI65533 SRM65533 SHQ65533 RXU65533 RNY65533 REC65533 QUG65533 QKK65533 QAO65533 PQS65533 PGW65533 OXA65533 ONE65533 ODI65533 NTM65533 NJQ65533 MZU65533 MPY65533 MGC65533 LWG65533 LMK65533 LCO65533 KSS65533 KIW65533 JZA65533 JPE65533 JFI65533 IVM65533 ILQ65533 IBU65533 HRY65533 HIC65533 GYG65533 GOK65533 GEO65533 FUS65533 FKW65533 FBA65533 ERE65533 EHI65533 DXM65533 DNQ65533 DDU65533 CTY65533 CKC65533 CAG65533 BQK65533 BGO65533 AWS65533 AMW65533 ADA65533 TE65533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formula1>$BB$1:$BB$96</formula1>
    </dataValidation>
    <dataValidation type="whole" allowBlank="1" showInputMessage="1" showErrorMessage="1" error="Błędne dane. Podaj liczbę 0-300" prompt="Podaj liczbę uczniów" sqref="V11:V12 AB11:AB20 Y13:Y20 S13:S20 P13:P20 M13:M20 J13:J20 G13:G20 D13:D20">
      <formula1>0</formula1>
      <formula2>300</formula2>
    </dataValidation>
    <dataValidation type="list" allowBlank="1" showInputMessage="1" showErrorMessage="1" error="Wybierz z listy rozwijalnej nazwę gminy. Po prawej stronie komórki pojawia się przycisk służący do rozinięcia listy!" prompt="Wybierz z listy rozwijalnej nazwę gminy" sqref="E3:H3">
      <formula1>LG_gmina_wszystko</formula1>
    </dataValidation>
  </dataValidations>
  <hyperlinks>
    <hyperlink ref="F25" r:id="rId1" display="prawecka@kuratorium.szczecin.pl"/>
  </hyperlinks>
  <printOptions horizontalCentered="1"/>
  <pageMargins left="0.23622047244094491" right="0.23622047244094491" top="0.23622047244094491" bottom="0.23622047244094491" header="0.31496062992125984" footer="0.31496062992125984"/>
  <pageSetup paperSize="9" scale="3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I145"/>
  <sheetViews>
    <sheetView zoomScale="130" zoomScaleNormal="130" workbookViewId="0">
      <pane ySplit="1" topLeftCell="A2" activePane="bottomLeft" state="frozen"/>
      <selection pane="bottomLeft" activeCell="B145" sqref="B145"/>
    </sheetView>
  </sheetViews>
  <sheetFormatPr defaultRowHeight="15" x14ac:dyDescent="0.25"/>
  <cols>
    <col min="1" max="1" width="6.42578125" customWidth="1"/>
    <col min="2" max="2" width="43.28515625" bestFit="1" customWidth="1"/>
    <col min="3" max="3" width="15.140625" customWidth="1"/>
    <col min="4" max="4" width="19.5703125" bestFit="1" customWidth="1"/>
    <col min="5" max="5" width="21.5703125" bestFit="1" customWidth="1"/>
    <col min="6" max="6" width="16.42578125" customWidth="1"/>
    <col min="7" max="7" width="21.7109375" bestFit="1" customWidth="1"/>
    <col min="8" max="8" width="10.42578125" customWidth="1"/>
    <col min="10" max="10" width="25.28515625" customWidth="1"/>
  </cols>
  <sheetData>
    <row r="1" spans="1:9" x14ac:dyDescent="0.25">
      <c r="A1" s="27" t="s">
        <v>10</v>
      </c>
      <c r="B1" s="28" t="s">
        <v>53</v>
      </c>
      <c r="C1" s="28" t="s">
        <v>54</v>
      </c>
      <c r="D1" s="28" t="s">
        <v>55</v>
      </c>
      <c r="E1" s="28" t="s">
        <v>56</v>
      </c>
      <c r="F1" s="28" t="s">
        <v>57</v>
      </c>
      <c r="G1" s="28" t="s">
        <v>58</v>
      </c>
      <c r="H1" s="28" t="s">
        <v>502</v>
      </c>
      <c r="I1" s="27"/>
    </row>
    <row r="2" spans="1:9" x14ac:dyDescent="0.25">
      <c r="A2">
        <v>77</v>
      </c>
      <c r="B2" t="s">
        <v>59</v>
      </c>
      <c r="C2" s="29" t="s">
        <v>60</v>
      </c>
      <c r="D2" t="s">
        <v>61</v>
      </c>
      <c r="E2" t="s">
        <v>62</v>
      </c>
      <c r="F2" s="29" t="s">
        <v>7</v>
      </c>
      <c r="G2" t="s">
        <v>63</v>
      </c>
      <c r="H2">
        <v>77</v>
      </c>
    </row>
    <row r="3" spans="1:9" x14ac:dyDescent="0.25">
      <c r="A3">
        <v>92</v>
      </c>
      <c r="B3" t="s">
        <v>64</v>
      </c>
      <c r="C3" s="29" t="s">
        <v>65</v>
      </c>
      <c r="D3" t="s">
        <v>61</v>
      </c>
      <c r="E3" t="s">
        <v>62</v>
      </c>
      <c r="F3" s="29" t="s">
        <v>8</v>
      </c>
      <c r="G3" t="s">
        <v>66</v>
      </c>
      <c r="H3">
        <v>92</v>
      </c>
    </row>
    <row r="4" spans="1:9" x14ac:dyDescent="0.25">
      <c r="A4">
        <v>25</v>
      </c>
      <c r="B4" t="s">
        <v>67</v>
      </c>
      <c r="C4" s="29" t="s">
        <v>68</v>
      </c>
      <c r="D4" t="s">
        <v>69</v>
      </c>
      <c r="E4" t="s">
        <v>70</v>
      </c>
      <c r="F4" s="29" t="s">
        <v>9</v>
      </c>
      <c r="G4" t="s">
        <v>71</v>
      </c>
      <c r="H4">
        <v>25</v>
      </c>
    </row>
    <row r="5" spans="1:9" x14ac:dyDescent="0.25">
      <c r="A5">
        <v>140</v>
      </c>
      <c r="B5" t="s">
        <v>72</v>
      </c>
      <c r="C5" s="29" t="s">
        <v>73</v>
      </c>
      <c r="D5" t="s">
        <v>74</v>
      </c>
      <c r="E5" t="s">
        <v>75</v>
      </c>
      <c r="F5" s="29" t="s">
        <v>8</v>
      </c>
      <c r="G5" t="s">
        <v>66</v>
      </c>
      <c r="H5">
        <v>140</v>
      </c>
    </row>
    <row r="6" spans="1:9" x14ac:dyDescent="0.25">
      <c r="A6">
        <v>93</v>
      </c>
      <c r="B6" t="s">
        <v>76</v>
      </c>
      <c r="C6" s="29" t="s">
        <v>77</v>
      </c>
      <c r="D6" t="s">
        <v>78</v>
      </c>
      <c r="E6" t="s">
        <v>79</v>
      </c>
      <c r="F6" s="29" t="s">
        <v>8</v>
      </c>
      <c r="G6" t="s">
        <v>66</v>
      </c>
      <c r="H6">
        <v>93</v>
      </c>
    </row>
    <row r="7" spans="1:9" x14ac:dyDescent="0.25">
      <c r="A7">
        <v>94</v>
      </c>
      <c r="B7" t="s">
        <v>80</v>
      </c>
      <c r="C7" s="29" t="s">
        <v>81</v>
      </c>
      <c r="D7" t="s">
        <v>61</v>
      </c>
      <c r="E7" t="s">
        <v>82</v>
      </c>
      <c r="F7" s="29" t="s">
        <v>8</v>
      </c>
      <c r="G7" t="s">
        <v>66</v>
      </c>
      <c r="H7">
        <v>94</v>
      </c>
    </row>
    <row r="8" spans="1:9" x14ac:dyDescent="0.25">
      <c r="A8">
        <v>47</v>
      </c>
      <c r="B8" t="s">
        <v>83</v>
      </c>
      <c r="C8" s="29" t="s">
        <v>84</v>
      </c>
      <c r="D8" t="s">
        <v>85</v>
      </c>
      <c r="E8" t="s">
        <v>86</v>
      </c>
      <c r="F8" s="29" t="s">
        <v>8</v>
      </c>
      <c r="G8" t="s">
        <v>66</v>
      </c>
      <c r="H8">
        <v>47</v>
      </c>
    </row>
    <row r="9" spans="1:9" x14ac:dyDescent="0.25">
      <c r="A9">
        <v>95</v>
      </c>
      <c r="B9" t="s">
        <v>87</v>
      </c>
      <c r="C9" s="29" t="s">
        <v>88</v>
      </c>
      <c r="D9" t="s">
        <v>89</v>
      </c>
      <c r="E9" t="s">
        <v>90</v>
      </c>
      <c r="F9" s="29" t="s">
        <v>8</v>
      </c>
      <c r="G9" t="s">
        <v>66</v>
      </c>
      <c r="H9">
        <v>95</v>
      </c>
    </row>
    <row r="10" spans="1:9" x14ac:dyDescent="0.25">
      <c r="A10">
        <v>132</v>
      </c>
      <c r="B10" t="s">
        <v>91</v>
      </c>
      <c r="C10" s="29" t="s">
        <v>92</v>
      </c>
      <c r="D10" t="s">
        <v>74</v>
      </c>
      <c r="E10" t="s">
        <v>93</v>
      </c>
      <c r="F10" s="29" t="s">
        <v>8</v>
      </c>
      <c r="G10" t="s">
        <v>66</v>
      </c>
      <c r="H10">
        <v>132</v>
      </c>
    </row>
    <row r="11" spans="1:9" x14ac:dyDescent="0.25">
      <c r="A11">
        <v>96</v>
      </c>
      <c r="B11" t="s">
        <v>94</v>
      </c>
      <c r="C11" s="29" t="s">
        <v>95</v>
      </c>
      <c r="D11" t="s">
        <v>78</v>
      </c>
      <c r="E11" t="s">
        <v>96</v>
      </c>
      <c r="F11" s="29" t="s">
        <v>8</v>
      </c>
      <c r="G11" t="s">
        <v>66</v>
      </c>
      <c r="H11">
        <v>96</v>
      </c>
    </row>
    <row r="12" spans="1:9" x14ac:dyDescent="0.25">
      <c r="A12">
        <v>122</v>
      </c>
      <c r="B12" t="s">
        <v>97</v>
      </c>
      <c r="C12" s="29" t="s">
        <v>98</v>
      </c>
      <c r="D12" t="s">
        <v>74</v>
      </c>
      <c r="E12" t="s">
        <v>99</v>
      </c>
      <c r="F12" s="29" t="s">
        <v>7</v>
      </c>
      <c r="G12" t="s">
        <v>63</v>
      </c>
      <c r="H12">
        <v>122</v>
      </c>
    </row>
    <row r="13" spans="1:9" x14ac:dyDescent="0.25">
      <c r="A13">
        <v>133</v>
      </c>
      <c r="B13" t="s">
        <v>100</v>
      </c>
      <c r="C13" s="29" t="s">
        <v>101</v>
      </c>
      <c r="D13" t="s">
        <v>74</v>
      </c>
      <c r="E13" t="s">
        <v>99</v>
      </c>
      <c r="F13" s="29" t="s">
        <v>8</v>
      </c>
      <c r="G13" t="s">
        <v>66</v>
      </c>
      <c r="H13">
        <v>133</v>
      </c>
    </row>
    <row r="14" spans="1:9" x14ac:dyDescent="0.25">
      <c r="A14">
        <v>84</v>
      </c>
      <c r="B14" t="s">
        <v>102</v>
      </c>
      <c r="C14" s="29" t="s">
        <v>103</v>
      </c>
      <c r="D14" t="s">
        <v>78</v>
      </c>
      <c r="E14" t="s">
        <v>104</v>
      </c>
      <c r="F14" s="29" t="s">
        <v>9</v>
      </c>
      <c r="G14" t="s">
        <v>71</v>
      </c>
      <c r="H14">
        <v>84</v>
      </c>
    </row>
    <row r="15" spans="1:9" x14ac:dyDescent="0.25">
      <c r="A15">
        <v>134</v>
      </c>
      <c r="B15" t="s">
        <v>105</v>
      </c>
      <c r="C15" s="29" t="s">
        <v>106</v>
      </c>
      <c r="D15" t="s">
        <v>74</v>
      </c>
      <c r="E15" t="s">
        <v>107</v>
      </c>
      <c r="F15" s="29" t="s">
        <v>8</v>
      </c>
      <c r="G15" t="s">
        <v>66</v>
      </c>
      <c r="H15">
        <v>134</v>
      </c>
    </row>
    <row r="16" spans="1:9" x14ac:dyDescent="0.25">
      <c r="A16">
        <v>97</v>
      </c>
      <c r="B16" t="s">
        <v>108</v>
      </c>
      <c r="C16" s="29" t="s">
        <v>109</v>
      </c>
      <c r="D16" t="s">
        <v>110</v>
      </c>
      <c r="E16" t="s">
        <v>111</v>
      </c>
      <c r="F16" s="29" t="s">
        <v>8</v>
      </c>
      <c r="G16" t="s">
        <v>66</v>
      </c>
      <c r="H16">
        <v>97</v>
      </c>
    </row>
    <row r="17" spans="1:8" x14ac:dyDescent="0.25">
      <c r="A17">
        <v>48</v>
      </c>
      <c r="B17" t="s">
        <v>112</v>
      </c>
      <c r="C17" s="29" t="s">
        <v>113</v>
      </c>
      <c r="D17" t="s">
        <v>114</v>
      </c>
      <c r="E17" t="s">
        <v>115</v>
      </c>
      <c r="F17" s="29" t="s">
        <v>8</v>
      </c>
      <c r="G17" t="s">
        <v>66</v>
      </c>
      <c r="H17">
        <v>48</v>
      </c>
    </row>
    <row r="18" spans="1:8" x14ac:dyDescent="0.25">
      <c r="A18">
        <v>1</v>
      </c>
      <c r="B18" t="s">
        <v>116</v>
      </c>
      <c r="C18" s="29" t="s">
        <v>117</v>
      </c>
      <c r="D18" t="s">
        <v>118</v>
      </c>
      <c r="E18" t="s">
        <v>118</v>
      </c>
      <c r="F18" s="29" t="s">
        <v>7</v>
      </c>
      <c r="G18" t="s">
        <v>63</v>
      </c>
      <c r="H18">
        <v>1</v>
      </c>
    </row>
    <row r="19" spans="1:8" x14ac:dyDescent="0.25">
      <c r="A19">
        <v>98</v>
      </c>
      <c r="B19" t="s">
        <v>119</v>
      </c>
      <c r="C19" s="29" t="s">
        <v>120</v>
      </c>
      <c r="D19" t="s">
        <v>121</v>
      </c>
      <c r="E19" t="s">
        <v>122</v>
      </c>
      <c r="F19" s="29" t="s">
        <v>8</v>
      </c>
      <c r="G19" t="s">
        <v>66</v>
      </c>
      <c r="H19">
        <v>98</v>
      </c>
    </row>
    <row r="20" spans="1:8" x14ac:dyDescent="0.25">
      <c r="A20">
        <v>49</v>
      </c>
      <c r="B20" t="s">
        <v>123</v>
      </c>
      <c r="C20" s="29" t="s">
        <v>124</v>
      </c>
      <c r="D20" t="s">
        <v>125</v>
      </c>
      <c r="E20" t="s">
        <v>126</v>
      </c>
      <c r="F20" s="29" t="s">
        <v>8</v>
      </c>
      <c r="G20" t="s">
        <v>66</v>
      </c>
      <c r="H20">
        <v>49</v>
      </c>
    </row>
    <row r="21" spans="1:8" x14ac:dyDescent="0.25">
      <c r="A21">
        <v>123</v>
      </c>
      <c r="B21" t="s">
        <v>127</v>
      </c>
      <c r="C21" s="29" t="s">
        <v>128</v>
      </c>
      <c r="D21" t="s">
        <v>129</v>
      </c>
      <c r="E21" t="s">
        <v>130</v>
      </c>
      <c r="F21" s="29" t="s">
        <v>7</v>
      </c>
      <c r="G21" t="s">
        <v>63</v>
      </c>
      <c r="H21">
        <v>123</v>
      </c>
    </row>
    <row r="22" spans="1:8" x14ac:dyDescent="0.25">
      <c r="A22">
        <v>135</v>
      </c>
      <c r="B22" t="s">
        <v>131</v>
      </c>
      <c r="C22" s="29" t="s">
        <v>132</v>
      </c>
      <c r="D22" t="s">
        <v>129</v>
      </c>
      <c r="E22" t="s">
        <v>130</v>
      </c>
      <c r="F22" s="29" t="s">
        <v>8</v>
      </c>
      <c r="G22" t="s">
        <v>66</v>
      </c>
      <c r="H22">
        <v>135</v>
      </c>
    </row>
    <row r="23" spans="1:8" x14ac:dyDescent="0.25">
      <c r="A23">
        <v>124</v>
      </c>
      <c r="B23" t="s">
        <v>133</v>
      </c>
      <c r="C23" s="29" t="s">
        <v>134</v>
      </c>
      <c r="D23" t="s">
        <v>135</v>
      </c>
      <c r="E23" t="s">
        <v>136</v>
      </c>
      <c r="F23" s="29" t="s">
        <v>7</v>
      </c>
      <c r="G23" t="s">
        <v>63</v>
      </c>
      <c r="H23">
        <v>124</v>
      </c>
    </row>
    <row r="24" spans="1:8" x14ac:dyDescent="0.25">
      <c r="A24">
        <v>136</v>
      </c>
      <c r="B24" t="s">
        <v>137</v>
      </c>
      <c r="C24" s="29" t="s">
        <v>138</v>
      </c>
      <c r="D24" t="s">
        <v>135</v>
      </c>
      <c r="E24" t="s">
        <v>136</v>
      </c>
      <c r="F24" s="29" t="s">
        <v>8</v>
      </c>
      <c r="G24" t="s">
        <v>66</v>
      </c>
      <c r="H24">
        <v>136</v>
      </c>
    </row>
    <row r="25" spans="1:8" x14ac:dyDescent="0.25">
      <c r="A25">
        <v>99</v>
      </c>
      <c r="B25" t="s">
        <v>139</v>
      </c>
      <c r="C25" s="29" t="s">
        <v>140</v>
      </c>
      <c r="D25" t="s">
        <v>78</v>
      </c>
      <c r="E25" t="s">
        <v>141</v>
      </c>
      <c r="F25" s="29" t="s">
        <v>8</v>
      </c>
      <c r="G25" t="s">
        <v>66</v>
      </c>
      <c r="H25">
        <v>99</v>
      </c>
    </row>
    <row r="26" spans="1:8" x14ac:dyDescent="0.25">
      <c r="A26">
        <v>85</v>
      </c>
      <c r="B26" t="s">
        <v>142</v>
      </c>
      <c r="C26" s="29" t="s">
        <v>143</v>
      </c>
      <c r="D26" t="s">
        <v>78</v>
      </c>
      <c r="E26" t="s">
        <v>144</v>
      </c>
      <c r="F26" s="29" t="s">
        <v>9</v>
      </c>
      <c r="G26" t="s">
        <v>71</v>
      </c>
      <c r="H26">
        <v>85</v>
      </c>
    </row>
    <row r="27" spans="1:8" x14ac:dyDescent="0.25">
      <c r="A27">
        <v>100</v>
      </c>
      <c r="B27" t="s">
        <v>145</v>
      </c>
      <c r="C27" s="29" t="s">
        <v>146</v>
      </c>
      <c r="D27" t="s">
        <v>89</v>
      </c>
      <c r="E27" t="s">
        <v>147</v>
      </c>
      <c r="F27" s="29" t="s">
        <v>8</v>
      </c>
      <c r="G27" t="s">
        <v>66</v>
      </c>
      <c r="H27">
        <v>100</v>
      </c>
    </row>
    <row r="28" spans="1:8" x14ac:dyDescent="0.25">
      <c r="A28">
        <v>137</v>
      </c>
      <c r="B28" t="s">
        <v>148</v>
      </c>
      <c r="C28" s="29" t="s">
        <v>149</v>
      </c>
      <c r="D28" t="s">
        <v>150</v>
      </c>
      <c r="E28" t="s">
        <v>151</v>
      </c>
      <c r="F28" s="29" t="s">
        <v>8</v>
      </c>
      <c r="G28" t="s">
        <v>66</v>
      </c>
      <c r="H28">
        <v>137</v>
      </c>
    </row>
    <row r="29" spans="1:8" x14ac:dyDescent="0.25">
      <c r="A29">
        <v>78</v>
      </c>
      <c r="B29" t="s">
        <v>152</v>
      </c>
      <c r="C29" s="29" t="s">
        <v>153</v>
      </c>
      <c r="D29" t="s">
        <v>61</v>
      </c>
      <c r="E29" t="s">
        <v>154</v>
      </c>
      <c r="F29" s="29" t="s">
        <v>7</v>
      </c>
      <c r="G29" t="s">
        <v>63</v>
      </c>
      <c r="H29">
        <v>78</v>
      </c>
    </row>
    <row r="30" spans="1:8" x14ac:dyDescent="0.25">
      <c r="A30">
        <v>101</v>
      </c>
      <c r="B30" t="s">
        <v>155</v>
      </c>
      <c r="C30" s="29" t="s">
        <v>156</v>
      </c>
      <c r="D30" t="s">
        <v>135</v>
      </c>
      <c r="E30" t="s">
        <v>157</v>
      </c>
      <c r="F30" s="29" t="s">
        <v>8</v>
      </c>
      <c r="G30" t="s">
        <v>66</v>
      </c>
      <c r="H30">
        <v>101</v>
      </c>
    </row>
    <row r="31" spans="1:8" x14ac:dyDescent="0.25">
      <c r="A31">
        <v>50</v>
      </c>
      <c r="B31" t="s">
        <v>158</v>
      </c>
      <c r="C31" s="29" t="s">
        <v>159</v>
      </c>
      <c r="D31" t="s">
        <v>160</v>
      </c>
      <c r="E31" t="s">
        <v>161</v>
      </c>
      <c r="F31" s="29" t="s">
        <v>8</v>
      </c>
      <c r="G31" t="s">
        <v>66</v>
      </c>
      <c r="H31">
        <v>50</v>
      </c>
    </row>
    <row r="32" spans="1:8" x14ac:dyDescent="0.25">
      <c r="A32">
        <v>51</v>
      </c>
      <c r="B32" t="s">
        <v>162</v>
      </c>
      <c r="C32" s="29" t="s">
        <v>163</v>
      </c>
      <c r="D32" t="s">
        <v>164</v>
      </c>
      <c r="E32" t="s">
        <v>165</v>
      </c>
      <c r="F32" s="29" t="s">
        <v>8</v>
      </c>
      <c r="G32" t="s">
        <v>66</v>
      </c>
      <c r="H32">
        <v>51</v>
      </c>
    </row>
    <row r="33" spans="1:8" x14ac:dyDescent="0.25">
      <c r="A33">
        <v>52</v>
      </c>
      <c r="B33" t="s">
        <v>166</v>
      </c>
      <c r="C33" s="29" t="s">
        <v>167</v>
      </c>
      <c r="D33" t="s">
        <v>85</v>
      </c>
      <c r="E33" t="s">
        <v>168</v>
      </c>
      <c r="F33" s="29" t="s">
        <v>8</v>
      </c>
      <c r="G33" t="s">
        <v>66</v>
      </c>
      <c r="H33">
        <v>52</v>
      </c>
    </row>
    <row r="34" spans="1:8" x14ac:dyDescent="0.25">
      <c r="A34">
        <v>138</v>
      </c>
      <c r="B34" t="s">
        <v>169</v>
      </c>
      <c r="C34" s="29" t="s">
        <v>170</v>
      </c>
      <c r="D34" t="s">
        <v>171</v>
      </c>
      <c r="E34" t="s">
        <v>172</v>
      </c>
      <c r="F34" s="29" t="s">
        <v>8</v>
      </c>
      <c r="G34" t="s">
        <v>66</v>
      </c>
      <c r="H34">
        <v>138</v>
      </c>
    </row>
    <row r="35" spans="1:8" x14ac:dyDescent="0.25">
      <c r="A35">
        <v>53</v>
      </c>
      <c r="B35" t="s">
        <v>173</v>
      </c>
      <c r="C35" s="29" t="s">
        <v>174</v>
      </c>
      <c r="D35" t="s">
        <v>85</v>
      </c>
      <c r="E35" t="s">
        <v>175</v>
      </c>
      <c r="F35" s="29" t="s">
        <v>8</v>
      </c>
      <c r="G35" t="s">
        <v>66</v>
      </c>
      <c r="H35">
        <v>53</v>
      </c>
    </row>
    <row r="36" spans="1:8" x14ac:dyDescent="0.25">
      <c r="A36">
        <v>102</v>
      </c>
      <c r="B36" t="s">
        <v>176</v>
      </c>
      <c r="C36" s="29" t="s">
        <v>177</v>
      </c>
      <c r="D36" t="s">
        <v>121</v>
      </c>
      <c r="E36" t="s">
        <v>178</v>
      </c>
      <c r="F36" s="29" t="s">
        <v>8</v>
      </c>
      <c r="G36" t="s">
        <v>66</v>
      </c>
      <c r="H36">
        <v>102</v>
      </c>
    </row>
    <row r="37" spans="1:8" x14ac:dyDescent="0.25">
      <c r="A37">
        <v>86</v>
      </c>
      <c r="B37" t="s">
        <v>179</v>
      </c>
      <c r="C37" s="29" t="s">
        <v>180</v>
      </c>
      <c r="D37" t="s">
        <v>89</v>
      </c>
      <c r="E37" t="s">
        <v>181</v>
      </c>
      <c r="F37" s="29" t="s">
        <v>9</v>
      </c>
      <c r="G37" t="s">
        <v>71</v>
      </c>
      <c r="H37">
        <v>86</v>
      </c>
    </row>
    <row r="38" spans="1:8" x14ac:dyDescent="0.25">
      <c r="A38">
        <v>54</v>
      </c>
      <c r="B38" t="s">
        <v>182</v>
      </c>
      <c r="C38" s="29" t="s">
        <v>183</v>
      </c>
      <c r="D38" t="s">
        <v>114</v>
      </c>
      <c r="E38" t="s">
        <v>184</v>
      </c>
      <c r="F38" s="29" t="s">
        <v>8</v>
      </c>
      <c r="G38" t="s">
        <v>66</v>
      </c>
      <c r="H38">
        <v>54</v>
      </c>
    </row>
    <row r="39" spans="1:8" x14ac:dyDescent="0.25">
      <c r="A39">
        <v>55</v>
      </c>
      <c r="B39" t="s">
        <v>185</v>
      </c>
      <c r="C39" s="29" t="s">
        <v>186</v>
      </c>
      <c r="D39" t="s">
        <v>114</v>
      </c>
      <c r="E39" t="s">
        <v>187</v>
      </c>
      <c r="F39" s="29" t="s">
        <v>8</v>
      </c>
      <c r="G39" t="s">
        <v>66</v>
      </c>
      <c r="H39">
        <v>55</v>
      </c>
    </row>
    <row r="40" spans="1:8" x14ac:dyDescent="0.25">
      <c r="A40">
        <v>103</v>
      </c>
      <c r="B40" t="s">
        <v>188</v>
      </c>
      <c r="C40" s="29" t="s">
        <v>189</v>
      </c>
      <c r="D40" t="s">
        <v>78</v>
      </c>
      <c r="E40" t="s">
        <v>190</v>
      </c>
      <c r="F40" s="29" t="s">
        <v>8</v>
      </c>
      <c r="G40" t="s">
        <v>66</v>
      </c>
      <c r="H40">
        <v>103</v>
      </c>
    </row>
    <row r="41" spans="1:8" x14ac:dyDescent="0.25">
      <c r="A41">
        <v>56</v>
      </c>
      <c r="B41" t="s">
        <v>191</v>
      </c>
      <c r="C41" s="29" t="s">
        <v>192</v>
      </c>
      <c r="D41" t="s">
        <v>69</v>
      </c>
      <c r="E41" t="s">
        <v>193</v>
      </c>
      <c r="F41" s="29" t="s">
        <v>8</v>
      </c>
      <c r="G41" t="s">
        <v>66</v>
      </c>
      <c r="H41">
        <v>56</v>
      </c>
    </row>
    <row r="42" spans="1:8" x14ac:dyDescent="0.25">
      <c r="A42">
        <v>26</v>
      </c>
      <c r="B42" t="s">
        <v>194</v>
      </c>
      <c r="C42" s="29" t="s">
        <v>195</v>
      </c>
      <c r="D42" t="s">
        <v>164</v>
      </c>
      <c r="E42" t="s">
        <v>196</v>
      </c>
      <c r="F42" s="29" t="s">
        <v>9</v>
      </c>
      <c r="G42" t="s">
        <v>71</v>
      </c>
      <c r="H42">
        <v>26</v>
      </c>
    </row>
    <row r="43" spans="1:8" x14ac:dyDescent="0.25">
      <c r="A43">
        <v>125</v>
      </c>
      <c r="B43" t="s">
        <v>197</v>
      </c>
      <c r="C43" s="29" t="s">
        <v>198</v>
      </c>
      <c r="D43" t="s">
        <v>150</v>
      </c>
      <c r="E43" t="s">
        <v>199</v>
      </c>
      <c r="F43" s="29" t="s">
        <v>7</v>
      </c>
      <c r="G43" t="s">
        <v>63</v>
      </c>
      <c r="H43">
        <v>125</v>
      </c>
    </row>
    <row r="44" spans="1:8" x14ac:dyDescent="0.25">
      <c r="A44">
        <v>139</v>
      </c>
      <c r="B44" t="s">
        <v>200</v>
      </c>
      <c r="C44" s="29" t="s">
        <v>201</v>
      </c>
      <c r="D44" t="s">
        <v>150</v>
      </c>
      <c r="E44" t="s">
        <v>199</v>
      </c>
      <c r="F44" s="29" t="s">
        <v>8</v>
      </c>
      <c r="G44" t="s">
        <v>66</v>
      </c>
      <c r="H44">
        <v>139</v>
      </c>
    </row>
    <row r="45" spans="1:8" x14ac:dyDescent="0.25">
      <c r="A45">
        <v>57</v>
      </c>
      <c r="B45" t="s">
        <v>202</v>
      </c>
      <c r="C45" s="29" t="s">
        <v>203</v>
      </c>
      <c r="D45" t="s">
        <v>125</v>
      </c>
      <c r="E45" t="s">
        <v>204</v>
      </c>
      <c r="F45" s="29" t="s">
        <v>8</v>
      </c>
      <c r="G45" t="s">
        <v>66</v>
      </c>
      <c r="H45">
        <v>57</v>
      </c>
    </row>
    <row r="46" spans="1:8" x14ac:dyDescent="0.25">
      <c r="A46">
        <v>127</v>
      </c>
      <c r="B46" t="s">
        <v>205</v>
      </c>
      <c r="C46" s="29" t="s">
        <v>206</v>
      </c>
      <c r="D46" t="s">
        <v>74</v>
      </c>
      <c r="E46" t="s">
        <v>207</v>
      </c>
      <c r="F46" s="29" t="s">
        <v>9</v>
      </c>
      <c r="G46" t="s">
        <v>71</v>
      </c>
      <c r="H46">
        <v>127</v>
      </c>
    </row>
    <row r="47" spans="1:8" x14ac:dyDescent="0.25">
      <c r="A47">
        <v>2</v>
      </c>
      <c r="B47" t="s">
        <v>208</v>
      </c>
      <c r="C47" s="29" t="s">
        <v>209</v>
      </c>
      <c r="D47" t="s">
        <v>210</v>
      </c>
      <c r="E47" t="s">
        <v>210</v>
      </c>
      <c r="F47" s="29" t="s">
        <v>7</v>
      </c>
      <c r="G47" t="s">
        <v>63</v>
      </c>
      <c r="H47">
        <v>2</v>
      </c>
    </row>
    <row r="48" spans="1:8" x14ac:dyDescent="0.25">
      <c r="A48">
        <v>141</v>
      </c>
      <c r="B48" t="s">
        <v>211</v>
      </c>
      <c r="C48" s="29" t="s">
        <v>212</v>
      </c>
      <c r="D48" t="s">
        <v>213</v>
      </c>
      <c r="E48" t="s">
        <v>210</v>
      </c>
      <c r="F48" s="29" t="s">
        <v>8</v>
      </c>
      <c r="G48" t="s">
        <v>66</v>
      </c>
      <c r="H48">
        <v>141</v>
      </c>
    </row>
    <row r="49" spans="1:8" x14ac:dyDescent="0.25">
      <c r="A49">
        <v>142</v>
      </c>
      <c r="B49" t="s">
        <v>214</v>
      </c>
      <c r="C49" s="29" t="s">
        <v>215</v>
      </c>
      <c r="D49" t="s">
        <v>213</v>
      </c>
      <c r="E49" t="s">
        <v>216</v>
      </c>
      <c r="F49" s="29" t="s">
        <v>8</v>
      </c>
      <c r="G49" t="s">
        <v>66</v>
      </c>
      <c r="H49">
        <v>142</v>
      </c>
    </row>
    <row r="50" spans="1:8" x14ac:dyDescent="0.25">
      <c r="A50">
        <v>24</v>
      </c>
      <c r="B50" t="s">
        <v>217</v>
      </c>
      <c r="C50" s="29" t="s">
        <v>218</v>
      </c>
      <c r="D50" t="s">
        <v>164</v>
      </c>
      <c r="E50" t="s">
        <v>219</v>
      </c>
      <c r="F50" s="29" t="s">
        <v>7</v>
      </c>
      <c r="G50" t="s">
        <v>63</v>
      </c>
      <c r="H50">
        <v>24</v>
      </c>
    </row>
    <row r="51" spans="1:8" x14ac:dyDescent="0.25">
      <c r="A51">
        <v>58</v>
      </c>
      <c r="B51" t="s">
        <v>220</v>
      </c>
      <c r="C51" s="29" t="s">
        <v>221</v>
      </c>
      <c r="D51" t="s">
        <v>164</v>
      </c>
      <c r="E51" t="s">
        <v>219</v>
      </c>
      <c r="F51" s="29" t="s">
        <v>8</v>
      </c>
      <c r="G51" t="s">
        <v>66</v>
      </c>
      <c r="H51">
        <v>58</v>
      </c>
    </row>
    <row r="52" spans="1:8" x14ac:dyDescent="0.25">
      <c r="A52">
        <v>87</v>
      </c>
      <c r="B52" t="s">
        <v>222</v>
      </c>
      <c r="C52" s="29" t="s">
        <v>223</v>
      </c>
      <c r="D52" t="s">
        <v>78</v>
      </c>
      <c r="E52" t="s">
        <v>224</v>
      </c>
      <c r="F52" s="29" t="s">
        <v>9</v>
      </c>
      <c r="G52" t="s">
        <v>71</v>
      </c>
      <c r="H52">
        <v>87</v>
      </c>
    </row>
    <row r="53" spans="1:8" x14ac:dyDescent="0.25">
      <c r="A53">
        <v>128</v>
      </c>
      <c r="B53" t="s">
        <v>225</v>
      </c>
      <c r="C53" s="29" t="s">
        <v>226</v>
      </c>
      <c r="D53" t="s">
        <v>74</v>
      </c>
      <c r="E53" t="s">
        <v>227</v>
      </c>
      <c r="F53" s="29" t="s">
        <v>9</v>
      </c>
      <c r="G53" t="s">
        <v>71</v>
      </c>
      <c r="H53">
        <v>128</v>
      </c>
    </row>
    <row r="54" spans="1:8" x14ac:dyDescent="0.25">
      <c r="A54">
        <v>27</v>
      </c>
      <c r="B54" t="s">
        <v>228</v>
      </c>
      <c r="C54" s="29" t="s">
        <v>229</v>
      </c>
      <c r="D54" t="s">
        <v>164</v>
      </c>
      <c r="E54" t="s">
        <v>230</v>
      </c>
      <c r="F54" s="29" t="s">
        <v>9</v>
      </c>
      <c r="G54" t="s">
        <v>71</v>
      </c>
      <c r="H54">
        <v>27</v>
      </c>
    </row>
    <row r="55" spans="1:8" x14ac:dyDescent="0.25">
      <c r="A55">
        <v>28</v>
      </c>
      <c r="B55" t="s">
        <v>231</v>
      </c>
      <c r="C55" s="29" t="s">
        <v>232</v>
      </c>
      <c r="D55" t="s">
        <v>69</v>
      </c>
      <c r="E55" t="s">
        <v>233</v>
      </c>
      <c r="F55" s="29" t="s">
        <v>9</v>
      </c>
      <c r="G55" t="s">
        <v>71</v>
      </c>
      <c r="H55">
        <v>28</v>
      </c>
    </row>
    <row r="56" spans="1:8" x14ac:dyDescent="0.25">
      <c r="A56">
        <v>59</v>
      </c>
      <c r="B56" t="s">
        <v>234</v>
      </c>
      <c r="C56" s="29" t="s">
        <v>235</v>
      </c>
      <c r="D56" t="s">
        <v>160</v>
      </c>
      <c r="E56" t="s">
        <v>236</v>
      </c>
      <c r="F56" s="29" t="s">
        <v>8</v>
      </c>
      <c r="G56" t="s">
        <v>66</v>
      </c>
      <c r="H56">
        <v>59</v>
      </c>
    </row>
    <row r="57" spans="1:8" x14ac:dyDescent="0.25">
      <c r="A57">
        <v>60</v>
      </c>
      <c r="B57" t="s">
        <v>237</v>
      </c>
      <c r="C57" s="29" t="s">
        <v>238</v>
      </c>
      <c r="D57" t="s">
        <v>114</v>
      </c>
      <c r="E57" t="s">
        <v>239</v>
      </c>
      <c r="F57" s="29" t="s">
        <v>8</v>
      </c>
      <c r="G57" t="s">
        <v>66</v>
      </c>
      <c r="H57">
        <v>60</v>
      </c>
    </row>
    <row r="58" spans="1:8" x14ac:dyDescent="0.25">
      <c r="A58">
        <v>29</v>
      </c>
      <c r="B58" t="s">
        <v>240</v>
      </c>
      <c r="C58" s="29" t="s">
        <v>241</v>
      </c>
      <c r="D58" t="s">
        <v>242</v>
      </c>
      <c r="E58" t="s">
        <v>243</v>
      </c>
      <c r="F58" s="29" t="s">
        <v>9</v>
      </c>
      <c r="G58" t="s">
        <v>71</v>
      </c>
      <c r="H58">
        <v>29</v>
      </c>
    </row>
    <row r="59" spans="1:8" x14ac:dyDescent="0.25">
      <c r="A59">
        <v>30</v>
      </c>
      <c r="B59" t="s">
        <v>244</v>
      </c>
      <c r="C59" s="29" t="s">
        <v>245</v>
      </c>
      <c r="D59" t="s">
        <v>246</v>
      </c>
      <c r="E59" t="s">
        <v>247</v>
      </c>
      <c r="F59" s="29" t="s">
        <v>9</v>
      </c>
      <c r="G59" t="s">
        <v>71</v>
      </c>
      <c r="H59">
        <v>30</v>
      </c>
    </row>
    <row r="60" spans="1:8" x14ac:dyDescent="0.25">
      <c r="A60">
        <v>61</v>
      </c>
      <c r="B60" t="s">
        <v>248</v>
      </c>
      <c r="C60" s="29" t="s">
        <v>249</v>
      </c>
      <c r="D60" t="s">
        <v>125</v>
      </c>
      <c r="E60" t="s">
        <v>250</v>
      </c>
      <c r="F60" s="29" t="s">
        <v>8</v>
      </c>
      <c r="G60" t="s">
        <v>66</v>
      </c>
      <c r="H60">
        <v>61</v>
      </c>
    </row>
    <row r="61" spans="1:8" x14ac:dyDescent="0.25">
      <c r="A61">
        <v>143</v>
      </c>
      <c r="B61" t="s">
        <v>251</v>
      </c>
      <c r="C61" s="29" t="s">
        <v>252</v>
      </c>
      <c r="D61" t="s">
        <v>129</v>
      </c>
      <c r="E61" t="s">
        <v>253</v>
      </c>
      <c r="F61" s="29" t="s">
        <v>8</v>
      </c>
      <c r="G61" t="s">
        <v>66</v>
      </c>
      <c r="H61">
        <v>143</v>
      </c>
    </row>
    <row r="62" spans="1:8" x14ac:dyDescent="0.25">
      <c r="A62">
        <v>104</v>
      </c>
      <c r="B62" t="s">
        <v>254</v>
      </c>
      <c r="C62" s="29" t="s">
        <v>255</v>
      </c>
      <c r="D62" t="s">
        <v>89</v>
      </c>
      <c r="E62" t="s">
        <v>256</v>
      </c>
      <c r="F62" s="29" t="s">
        <v>8</v>
      </c>
      <c r="G62" t="s">
        <v>66</v>
      </c>
      <c r="H62">
        <v>104</v>
      </c>
    </row>
    <row r="63" spans="1:8" x14ac:dyDescent="0.25">
      <c r="A63">
        <v>105</v>
      </c>
      <c r="B63" t="s">
        <v>257</v>
      </c>
      <c r="C63" s="29" t="s">
        <v>258</v>
      </c>
      <c r="D63" t="s">
        <v>61</v>
      </c>
      <c r="E63" t="s">
        <v>259</v>
      </c>
      <c r="F63" s="29" t="s">
        <v>8</v>
      </c>
      <c r="G63" t="s">
        <v>66</v>
      </c>
      <c r="H63">
        <v>105</v>
      </c>
    </row>
    <row r="64" spans="1:8" x14ac:dyDescent="0.25">
      <c r="A64">
        <v>31</v>
      </c>
      <c r="B64" t="s">
        <v>260</v>
      </c>
      <c r="C64" s="29" t="s">
        <v>261</v>
      </c>
      <c r="D64" t="s">
        <v>85</v>
      </c>
      <c r="E64" t="s">
        <v>262</v>
      </c>
      <c r="F64" s="29" t="s">
        <v>9</v>
      </c>
      <c r="G64" t="s">
        <v>71</v>
      </c>
      <c r="H64">
        <v>31</v>
      </c>
    </row>
    <row r="65" spans="1:8" x14ac:dyDescent="0.25">
      <c r="A65">
        <v>79</v>
      </c>
      <c r="B65" t="s">
        <v>263</v>
      </c>
      <c r="C65" s="29" t="s">
        <v>264</v>
      </c>
      <c r="D65" t="s">
        <v>78</v>
      </c>
      <c r="E65" t="s">
        <v>265</v>
      </c>
      <c r="F65" s="29" t="s">
        <v>7</v>
      </c>
      <c r="G65" t="s">
        <v>63</v>
      </c>
      <c r="H65">
        <v>79</v>
      </c>
    </row>
    <row r="66" spans="1:8" x14ac:dyDescent="0.25">
      <c r="A66">
        <v>106</v>
      </c>
      <c r="B66" t="s">
        <v>266</v>
      </c>
      <c r="C66" s="29" t="s">
        <v>267</v>
      </c>
      <c r="D66" t="s">
        <v>78</v>
      </c>
      <c r="E66" t="s">
        <v>265</v>
      </c>
      <c r="F66" s="29" t="s">
        <v>8</v>
      </c>
      <c r="G66" t="s">
        <v>66</v>
      </c>
      <c r="H66">
        <v>106</v>
      </c>
    </row>
    <row r="67" spans="1:8" x14ac:dyDescent="0.25">
      <c r="A67">
        <v>129</v>
      </c>
      <c r="B67" t="s">
        <v>268</v>
      </c>
      <c r="C67" s="29" t="s">
        <v>269</v>
      </c>
      <c r="D67" t="s">
        <v>150</v>
      </c>
      <c r="E67" t="s">
        <v>270</v>
      </c>
      <c r="F67" s="29" t="s">
        <v>9</v>
      </c>
      <c r="G67" t="s">
        <v>71</v>
      </c>
      <c r="H67">
        <v>129</v>
      </c>
    </row>
    <row r="68" spans="1:8" x14ac:dyDescent="0.25">
      <c r="A68">
        <v>32</v>
      </c>
      <c r="B68" t="s">
        <v>271</v>
      </c>
      <c r="C68" s="29" t="s">
        <v>272</v>
      </c>
      <c r="D68" t="s">
        <v>164</v>
      </c>
      <c r="E68" t="s">
        <v>273</v>
      </c>
      <c r="F68" s="29" t="s">
        <v>9</v>
      </c>
      <c r="G68" t="s">
        <v>71</v>
      </c>
      <c r="H68">
        <v>32</v>
      </c>
    </row>
    <row r="69" spans="1:8" x14ac:dyDescent="0.25">
      <c r="A69">
        <v>144</v>
      </c>
      <c r="B69" t="s">
        <v>274</v>
      </c>
      <c r="C69" s="29" t="s">
        <v>275</v>
      </c>
      <c r="D69" t="s">
        <v>171</v>
      </c>
      <c r="E69" t="s">
        <v>276</v>
      </c>
      <c r="F69" s="29" t="s">
        <v>8</v>
      </c>
      <c r="G69" t="s">
        <v>66</v>
      </c>
      <c r="H69">
        <v>144</v>
      </c>
    </row>
    <row r="70" spans="1:8" x14ac:dyDescent="0.25">
      <c r="A70">
        <v>80</v>
      </c>
      <c r="B70" t="s">
        <v>277</v>
      </c>
      <c r="C70" s="29" t="s">
        <v>278</v>
      </c>
      <c r="D70" t="s">
        <v>89</v>
      </c>
      <c r="E70" t="s">
        <v>279</v>
      </c>
      <c r="F70" s="29" t="s">
        <v>7</v>
      </c>
      <c r="G70" t="s">
        <v>63</v>
      </c>
      <c r="H70">
        <v>80</v>
      </c>
    </row>
    <row r="71" spans="1:8" x14ac:dyDescent="0.25">
      <c r="A71">
        <v>107</v>
      </c>
      <c r="B71" t="s">
        <v>280</v>
      </c>
      <c r="C71" s="29" t="s">
        <v>281</v>
      </c>
      <c r="D71" t="s">
        <v>89</v>
      </c>
      <c r="E71" t="s">
        <v>279</v>
      </c>
      <c r="F71" s="29" t="s">
        <v>8</v>
      </c>
      <c r="G71" t="s">
        <v>66</v>
      </c>
      <c r="H71">
        <v>107</v>
      </c>
    </row>
    <row r="72" spans="1:8" x14ac:dyDescent="0.25">
      <c r="A72">
        <v>145</v>
      </c>
      <c r="B72" t="s">
        <v>282</v>
      </c>
      <c r="C72" s="29" t="s">
        <v>283</v>
      </c>
      <c r="D72" t="s">
        <v>129</v>
      </c>
      <c r="E72" t="s">
        <v>284</v>
      </c>
      <c r="F72" s="29" t="s">
        <v>8</v>
      </c>
      <c r="G72" t="s">
        <v>66</v>
      </c>
      <c r="H72">
        <v>145</v>
      </c>
    </row>
    <row r="73" spans="1:8" x14ac:dyDescent="0.25">
      <c r="A73">
        <v>62</v>
      </c>
      <c r="B73" t="s">
        <v>285</v>
      </c>
      <c r="C73" s="29" t="s">
        <v>286</v>
      </c>
      <c r="D73" t="s">
        <v>114</v>
      </c>
      <c r="E73" t="s">
        <v>287</v>
      </c>
      <c r="F73" s="29" t="s">
        <v>8</v>
      </c>
      <c r="G73" t="s">
        <v>66</v>
      </c>
      <c r="H73">
        <v>62</v>
      </c>
    </row>
    <row r="74" spans="1:8" x14ac:dyDescent="0.25">
      <c r="A74">
        <v>108</v>
      </c>
      <c r="B74" t="s">
        <v>288</v>
      </c>
      <c r="C74" s="29" t="s">
        <v>289</v>
      </c>
      <c r="D74" t="s">
        <v>78</v>
      </c>
      <c r="E74" t="s">
        <v>290</v>
      </c>
      <c r="F74" s="29" t="s">
        <v>8</v>
      </c>
      <c r="G74" t="s">
        <v>66</v>
      </c>
      <c r="H74">
        <v>108</v>
      </c>
    </row>
    <row r="75" spans="1:8" x14ac:dyDescent="0.25">
      <c r="A75">
        <v>146</v>
      </c>
      <c r="B75" t="s">
        <v>291</v>
      </c>
      <c r="C75" s="29" t="s">
        <v>292</v>
      </c>
      <c r="D75" t="s">
        <v>135</v>
      </c>
      <c r="E75" t="s">
        <v>293</v>
      </c>
      <c r="F75" s="29" t="s">
        <v>8</v>
      </c>
      <c r="G75" t="s">
        <v>66</v>
      </c>
      <c r="H75">
        <v>146</v>
      </c>
    </row>
    <row r="76" spans="1:8" x14ac:dyDescent="0.25">
      <c r="A76">
        <v>88</v>
      </c>
      <c r="B76" t="s">
        <v>294</v>
      </c>
      <c r="C76" s="29" t="s">
        <v>295</v>
      </c>
      <c r="D76" t="s">
        <v>78</v>
      </c>
      <c r="E76" t="s">
        <v>296</v>
      </c>
      <c r="F76" s="29" t="s">
        <v>9</v>
      </c>
      <c r="G76" t="s">
        <v>71</v>
      </c>
      <c r="H76">
        <v>88</v>
      </c>
    </row>
    <row r="77" spans="1:8" x14ac:dyDescent="0.25">
      <c r="A77">
        <v>63</v>
      </c>
      <c r="B77" t="s">
        <v>297</v>
      </c>
      <c r="C77" s="29" t="s">
        <v>298</v>
      </c>
      <c r="D77" t="s">
        <v>125</v>
      </c>
      <c r="E77" t="s">
        <v>299</v>
      </c>
      <c r="F77" s="29" t="s">
        <v>8</v>
      </c>
      <c r="G77" t="s">
        <v>66</v>
      </c>
      <c r="H77">
        <v>63</v>
      </c>
    </row>
    <row r="78" spans="1:8" x14ac:dyDescent="0.25">
      <c r="A78">
        <v>89</v>
      </c>
      <c r="B78" t="s">
        <v>300</v>
      </c>
      <c r="C78" s="29" t="s">
        <v>301</v>
      </c>
      <c r="D78" t="s">
        <v>78</v>
      </c>
      <c r="E78" t="s">
        <v>302</v>
      </c>
      <c r="F78" s="29" t="s">
        <v>9</v>
      </c>
      <c r="G78" t="s">
        <v>71</v>
      </c>
      <c r="H78">
        <v>89</v>
      </c>
    </row>
    <row r="79" spans="1:8" x14ac:dyDescent="0.25">
      <c r="A79">
        <v>33</v>
      </c>
      <c r="B79" t="s">
        <v>303</v>
      </c>
      <c r="C79" s="29" t="s">
        <v>304</v>
      </c>
      <c r="D79" t="s">
        <v>69</v>
      </c>
      <c r="E79" t="s">
        <v>305</v>
      </c>
      <c r="F79" s="29" t="s">
        <v>9</v>
      </c>
      <c r="G79" t="s">
        <v>71</v>
      </c>
      <c r="H79">
        <v>33</v>
      </c>
    </row>
    <row r="80" spans="1:8" x14ac:dyDescent="0.25">
      <c r="A80">
        <v>130</v>
      </c>
      <c r="B80" t="s">
        <v>306</v>
      </c>
      <c r="C80" s="29" t="s">
        <v>307</v>
      </c>
      <c r="D80" t="s">
        <v>213</v>
      </c>
      <c r="E80" t="s">
        <v>308</v>
      </c>
      <c r="F80" s="29" t="s">
        <v>9</v>
      </c>
      <c r="G80" t="s">
        <v>71</v>
      </c>
      <c r="H80">
        <v>130</v>
      </c>
    </row>
    <row r="81" spans="1:8" x14ac:dyDescent="0.25">
      <c r="A81">
        <v>147</v>
      </c>
      <c r="B81" t="s">
        <v>309</v>
      </c>
      <c r="C81" s="29" t="s">
        <v>310</v>
      </c>
      <c r="D81" t="s">
        <v>135</v>
      </c>
      <c r="E81" t="s">
        <v>311</v>
      </c>
      <c r="F81" s="29" t="s">
        <v>8</v>
      </c>
      <c r="G81" t="s">
        <v>66</v>
      </c>
      <c r="H81">
        <v>147</v>
      </c>
    </row>
    <row r="82" spans="1:8" x14ac:dyDescent="0.25">
      <c r="A82">
        <v>148</v>
      </c>
      <c r="B82" t="s">
        <v>312</v>
      </c>
      <c r="C82" s="29" t="s">
        <v>313</v>
      </c>
      <c r="D82" t="s">
        <v>135</v>
      </c>
      <c r="E82" t="s">
        <v>314</v>
      </c>
      <c r="F82" s="29" t="s">
        <v>8</v>
      </c>
      <c r="G82" t="s">
        <v>66</v>
      </c>
      <c r="H82">
        <v>148</v>
      </c>
    </row>
    <row r="83" spans="1:8" x14ac:dyDescent="0.25">
      <c r="A83">
        <v>34</v>
      </c>
      <c r="B83" t="s">
        <v>315</v>
      </c>
      <c r="C83" s="29" t="s">
        <v>316</v>
      </c>
      <c r="D83" t="s">
        <v>160</v>
      </c>
      <c r="E83" t="s">
        <v>317</v>
      </c>
      <c r="F83" s="29" t="s">
        <v>9</v>
      </c>
      <c r="G83" t="s">
        <v>71</v>
      </c>
      <c r="H83">
        <v>34</v>
      </c>
    </row>
    <row r="84" spans="1:8" x14ac:dyDescent="0.25">
      <c r="A84">
        <v>35</v>
      </c>
      <c r="B84" t="s">
        <v>318</v>
      </c>
      <c r="C84" s="29" t="s">
        <v>319</v>
      </c>
      <c r="D84" t="s">
        <v>246</v>
      </c>
      <c r="E84" t="s">
        <v>320</v>
      </c>
      <c r="F84" s="29" t="s">
        <v>9</v>
      </c>
      <c r="G84" t="s">
        <v>71</v>
      </c>
      <c r="H84">
        <v>35</v>
      </c>
    </row>
    <row r="85" spans="1:8" x14ac:dyDescent="0.25">
      <c r="A85">
        <v>36</v>
      </c>
      <c r="B85" t="s">
        <v>321</v>
      </c>
      <c r="C85" s="29" t="s">
        <v>322</v>
      </c>
      <c r="D85" t="s">
        <v>246</v>
      </c>
      <c r="E85" t="s">
        <v>323</v>
      </c>
      <c r="F85" s="29" t="s">
        <v>9</v>
      </c>
      <c r="G85" t="s">
        <v>71</v>
      </c>
      <c r="H85">
        <v>36</v>
      </c>
    </row>
    <row r="86" spans="1:8" x14ac:dyDescent="0.25">
      <c r="A86">
        <v>81</v>
      </c>
      <c r="B86" t="s">
        <v>324</v>
      </c>
      <c r="C86" s="29" t="s">
        <v>325</v>
      </c>
      <c r="D86" t="s">
        <v>61</v>
      </c>
      <c r="E86" t="s">
        <v>326</v>
      </c>
      <c r="F86" s="29" t="s">
        <v>7</v>
      </c>
      <c r="G86" t="s">
        <v>63</v>
      </c>
      <c r="H86">
        <v>81</v>
      </c>
    </row>
    <row r="87" spans="1:8" x14ac:dyDescent="0.25">
      <c r="A87">
        <v>64</v>
      </c>
      <c r="B87" t="s">
        <v>327</v>
      </c>
      <c r="C87" s="29" t="s">
        <v>328</v>
      </c>
      <c r="D87" t="s">
        <v>85</v>
      </c>
      <c r="E87" t="s">
        <v>329</v>
      </c>
      <c r="F87" s="29" t="s">
        <v>8</v>
      </c>
      <c r="G87" t="s">
        <v>66</v>
      </c>
      <c r="H87">
        <v>64</v>
      </c>
    </row>
    <row r="88" spans="1:8" x14ac:dyDescent="0.25">
      <c r="A88">
        <v>37</v>
      </c>
      <c r="B88" t="s">
        <v>330</v>
      </c>
      <c r="C88" s="29" t="s">
        <v>331</v>
      </c>
      <c r="D88" t="s">
        <v>114</v>
      </c>
      <c r="E88" t="s">
        <v>332</v>
      </c>
      <c r="F88" s="29" t="s">
        <v>9</v>
      </c>
      <c r="G88" t="s">
        <v>71</v>
      </c>
      <c r="H88">
        <v>37</v>
      </c>
    </row>
    <row r="89" spans="1:8" x14ac:dyDescent="0.25">
      <c r="A89">
        <v>149</v>
      </c>
      <c r="B89" t="s">
        <v>333</v>
      </c>
      <c r="C89" s="29" t="s">
        <v>334</v>
      </c>
      <c r="D89" t="s">
        <v>135</v>
      </c>
      <c r="E89" t="s">
        <v>335</v>
      </c>
      <c r="F89" s="29" t="s">
        <v>8</v>
      </c>
      <c r="G89" t="s">
        <v>66</v>
      </c>
      <c r="H89">
        <v>149</v>
      </c>
    </row>
    <row r="90" spans="1:8" x14ac:dyDescent="0.25">
      <c r="A90">
        <v>65</v>
      </c>
      <c r="B90" t="s">
        <v>336</v>
      </c>
      <c r="C90" s="29" t="s">
        <v>337</v>
      </c>
      <c r="D90" t="s">
        <v>114</v>
      </c>
      <c r="E90" t="s">
        <v>338</v>
      </c>
      <c r="F90" s="29" t="s">
        <v>8</v>
      </c>
      <c r="G90" t="s">
        <v>66</v>
      </c>
      <c r="H90">
        <v>65</v>
      </c>
    </row>
    <row r="91" spans="1:8" x14ac:dyDescent="0.25">
      <c r="A91">
        <v>150</v>
      </c>
      <c r="B91" t="s">
        <v>339</v>
      </c>
      <c r="C91" s="29" t="s">
        <v>340</v>
      </c>
      <c r="D91" t="s">
        <v>74</v>
      </c>
      <c r="E91" t="s">
        <v>341</v>
      </c>
      <c r="F91" s="29" t="s">
        <v>8</v>
      </c>
      <c r="G91" t="s">
        <v>66</v>
      </c>
      <c r="H91">
        <v>150</v>
      </c>
    </row>
    <row r="92" spans="1:8" x14ac:dyDescent="0.25">
      <c r="A92">
        <v>66</v>
      </c>
      <c r="B92" t="s">
        <v>342</v>
      </c>
      <c r="C92" s="29" t="s">
        <v>343</v>
      </c>
      <c r="D92" t="s">
        <v>85</v>
      </c>
      <c r="E92" t="s">
        <v>344</v>
      </c>
      <c r="F92" s="29" t="s">
        <v>8</v>
      </c>
      <c r="G92" t="s">
        <v>66</v>
      </c>
      <c r="H92">
        <v>66</v>
      </c>
    </row>
    <row r="93" spans="1:8" x14ac:dyDescent="0.25">
      <c r="A93">
        <v>109</v>
      </c>
      <c r="B93" t="s">
        <v>345</v>
      </c>
      <c r="C93" s="29" t="s">
        <v>346</v>
      </c>
      <c r="D93" t="s">
        <v>121</v>
      </c>
      <c r="E93" t="s">
        <v>347</v>
      </c>
      <c r="F93" s="29" t="s">
        <v>8</v>
      </c>
      <c r="G93" t="s">
        <v>66</v>
      </c>
      <c r="H93">
        <v>109</v>
      </c>
    </row>
    <row r="94" spans="1:8" x14ac:dyDescent="0.25">
      <c r="A94">
        <v>38</v>
      </c>
      <c r="B94" t="s">
        <v>348</v>
      </c>
      <c r="C94" s="29" t="s">
        <v>349</v>
      </c>
      <c r="D94" t="s">
        <v>164</v>
      </c>
      <c r="E94" t="s">
        <v>350</v>
      </c>
      <c r="F94" s="29" t="s">
        <v>9</v>
      </c>
      <c r="G94" t="s">
        <v>71</v>
      </c>
      <c r="H94">
        <v>38</v>
      </c>
    </row>
    <row r="95" spans="1:8" x14ac:dyDescent="0.25">
      <c r="A95">
        <v>151</v>
      </c>
      <c r="B95" t="s">
        <v>351</v>
      </c>
      <c r="C95" s="29" t="s">
        <v>352</v>
      </c>
      <c r="D95" t="s">
        <v>129</v>
      </c>
      <c r="E95" t="s">
        <v>353</v>
      </c>
      <c r="F95" s="29" t="s">
        <v>8</v>
      </c>
      <c r="G95" t="s">
        <v>66</v>
      </c>
      <c r="H95">
        <v>151</v>
      </c>
    </row>
    <row r="96" spans="1:8" x14ac:dyDescent="0.25">
      <c r="A96">
        <v>90</v>
      </c>
      <c r="B96" t="s">
        <v>354</v>
      </c>
      <c r="C96" s="29" t="s">
        <v>355</v>
      </c>
      <c r="D96" t="s">
        <v>121</v>
      </c>
      <c r="E96" t="s">
        <v>356</v>
      </c>
      <c r="F96" s="29" t="s">
        <v>9</v>
      </c>
      <c r="G96" t="s">
        <v>71</v>
      </c>
      <c r="H96">
        <v>90</v>
      </c>
    </row>
    <row r="97" spans="1:8" x14ac:dyDescent="0.25">
      <c r="A97">
        <v>152</v>
      </c>
      <c r="B97" t="s">
        <v>357</v>
      </c>
      <c r="C97" s="29" t="s">
        <v>358</v>
      </c>
      <c r="D97" t="s">
        <v>171</v>
      </c>
      <c r="E97" t="s">
        <v>359</v>
      </c>
      <c r="F97" s="29" t="s">
        <v>8</v>
      </c>
      <c r="G97" t="s">
        <v>66</v>
      </c>
      <c r="H97">
        <v>152</v>
      </c>
    </row>
    <row r="98" spans="1:8" x14ac:dyDescent="0.25">
      <c r="A98">
        <v>67</v>
      </c>
      <c r="B98" t="s">
        <v>360</v>
      </c>
      <c r="C98" s="29" t="s">
        <v>361</v>
      </c>
      <c r="D98" t="s">
        <v>114</v>
      </c>
      <c r="E98" t="s">
        <v>362</v>
      </c>
      <c r="F98" s="29" t="s">
        <v>8</v>
      </c>
      <c r="G98" t="s">
        <v>66</v>
      </c>
      <c r="H98">
        <v>67</v>
      </c>
    </row>
    <row r="99" spans="1:8" x14ac:dyDescent="0.25">
      <c r="A99">
        <v>110</v>
      </c>
      <c r="B99" t="s">
        <v>363</v>
      </c>
      <c r="C99" s="29" t="s">
        <v>364</v>
      </c>
      <c r="D99" t="s">
        <v>61</v>
      </c>
      <c r="E99" t="s">
        <v>365</v>
      </c>
      <c r="F99" s="29" t="s">
        <v>8</v>
      </c>
      <c r="G99" t="s">
        <v>66</v>
      </c>
      <c r="H99">
        <v>110</v>
      </c>
    </row>
    <row r="100" spans="1:8" x14ac:dyDescent="0.25">
      <c r="A100">
        <v>153</v>
      </c>
      <c r="B100" t="s">
        <v>366</v>
      </c>
      <c r="C100" s="29" t="s">
        <v>367</v>
      </c>
      <c r="D100" t="s">
        <v>150</v>
      </c>
      <c r="E100" t="s">
        <v>368</v>
      </c>
      <c r="F100" s="29" t="s">
        <v>8</v>
      </c>
      <c r="G100" t="s">
        <v>66</v>
      </c>
      <c r="H100">
        <v>153</v>
      </c>
    </row>
    <row r="101" spans="1:8" x14ac:dyDescent="0.25">
      <c r="A101">
        <v>82</v>
      </c>
      <c r="B101" t="s">
        <v>369</v>
      </c>
      <c r="C101" s="29" t="s">
        <v>370</v>
      </c>
      <c r="D101" t="s">
        <v>121</v>
      </c>
      <c r="E101" t="s">
        <v>371</v>
      </c>
      <c r="F101" s="29" t="s">
        <v>7</v>
      </c>
      <c r="G101" t="s">
        <v>63</v>
      </c>
      <c r="H101">
        <v>82</v>
      </c>
    </row>
    <row r="102" spans="1:8" x14ac:dyDescent="0.25">
      <c r="A102">
        <v>111</v>
      </c>
      <c r="B102" t="s">
        <v>372</v>
      </c>
      <c r="C102" s="29" t="s">
        <v>373</v>
      </c>
      <c r="D102" t="s">
        <v>121</v>
      </c>
      <c r="E102" t="s">
        <v>371</v>
      </c>
      <c r="F102" s="29" t="s">
        <v>8</v>
      </c>
      <c r="G102" t="s">
        <v>66</v>
      </c>
      <c r="H102">
        <v>111</v>
      </c>
    </row>
    <row r="103" spans="1:8" x14ac:dyDescent="0.25">
      <c r="A103">
        <v>131</v>
      </c>
      <c r="B103" t="s">
        <v>374</v>
      </c>
      <c r="C103" s="29" t="s">
        <v>375</v>
      </c>
      <c r="D103" t="s">
        <v>213</v>
      </c>
      <c r="E103" t="s">
        <v>376</v>
      </c>
      <c r="F103" s="29" t="s">
        <v>9</v>
      </c>
      <c r="G103" t="s">
        <v>71</v>
      </c>
      <c r="H103">
        <v>131</v>
      </c>
    </row>
    <row r="104" spans="1:8" x14ac:dyDescent="0.25">
      <c r="A104">
        <v>68</v>
      </c>
      <c r="B104" t="s">
        <v>501</v>
      </c>
      <c r="C104" s="29" t="s">
        <v>379</v>
      </c>
      <c r="D104" t="s">
        <v>69</v>
      </c>
      <c r="E104" t="s">
        <v>378</v>
      </c>
      <c r="F104" s="29" t="s">
        <v>8</v>
      </c>
      <c r="G104" t="s">
        <v>66</v>
      </c>
      <c r="H104">
        <v>68</v>
      </c>
    </row>
    <row r="105" spans="1:8" x14ac:dyDescent="0.25">
      <c r="A105">
        <v>112</v>
      </c>
      <c r="B105" t="s">
        <v>500</v>
      </c>
      <c r="C105" s="29" t="s">
        <v>377</v>
      </c>
      <c r="D105" t="s">
        <v>110</v>
      </c>
      <c r="E105" t="s">
        <v>378</v>
      </c>
      <c r="F105" s="29" t="s">
        <v>8</v>
      </c>
      <c r="G105" t="s">
        <v>66</v>
      </c>
      <c r="H105">
        <v>112</v>
      </c>
    </row>
    <row r="106" spans="1:8" x14ac:dyDescent="0.25">
      <c r="A106">
        <v>154</v>
      </c>
      <c r="B106" t="s">
        <v>380</v>
      </c>
      <c r="C106" s="29" t="s">
        <v>381</v>
      </c>
      <c r="D106" t="s">
        <v>213</v>
      </c>
      <c r="E106" t="s">
        <v>382</v>
      </c>
      <c r="F106" s="29" t="s">
        <v>8</v>
      </c>
      <c r="G106" t="s">
        <v>66</v>
      </c>
      <c r="H106">
        <v>154</v>
      </c>
    </row>
    <row r="107" spans="1:8" x14ac:dyDescent="0.25">
      <c r="A107">
        <v>69</v>
      </c>
      <c r="B107" t="s">
        <v>383</v>
      </c>
      <c r="C107" s="29" t="s">
        <v>384</v>
      </c>
      <c r="D107" t="s">
        <v>164</v>
      </c>
      <c r="E107" t="s">
        <v>385</v>
      </c>
      <c r="F107" s="29" t="s">
        <v>8</v>
      </c>
      <c r="G107" t="s">
        <v>66</v>
      </c>
      <c r="H107">
        <v>69</v>
      </c>
    </row>
    <row r="108" spans="1:8" x14ac:dyDescent="0.25">
      <c r="A108">
        <v>159</v>
      </c>
      <c r="B108" t="s">
        <v>386</v>
      </c>
      <c r="C108" s="29" t="s">
        <v>387</v>
      </c>
      <c r="D108" t="s">
        <v>171</v>
      </c>
      <c r="E108" t="s">
        <v>388</v>
      </c>
      <c r="F108" s="29" t="s">
        <v>8</v>
      </c>
      <c r="G108" t="s">
        <v>66</v>
      </c>
      <c r="H108">
        <v>159</v>
      </c>
    </row>
    <row r="109" spans="1:8" x14ac:dyDescent="0.25">
      <c r="A109">
        <v>83</v>
      </c>
      <c r="B109" t="s">
        <v>389</v>
      </c>
      <c r="C109" s="29" t="s">
        <v>390</v>
      </c>
      <c r="D109" t="s">
        <v>110</v>
      </c>
      <c r="E109" t="s">
        <v>391</v>
      </c>
      <c r="F109" s="29" t="s">
        <v>7</v>
      </c>
      <c r="G109" t="s">
        <v>63</v>
      </c>
      <c r="H109">
        <v>83</v>
      </c>
    </row>
    <row r="110" spans="1:8" x14ac:dyDescent="0.25">
      <c r="A110">
        <v>113</v>
      </c>
      <c r="B110" t="s">
        <v>392</v>
      </c>
      <c r="C110" s="29" t="s">
        <v>393</v>
      </c>
      <c r="D110" t="s">
        <v>110</v>
      </c>
      <c r="E110" t="s">
        <v>391</v>
      </c>
      <c r="F110" s="29" t="s">
        <v>8</v>
      </c>
      <c r="G110" t="s">
        <v>66</v>
      </c>
      <c r="H110">
        <v>113</v>
      </c>
    </row>
    <row r="111" spans="1:8" x14ac:dyDescent="0.25">
      <c r="A111">
        <v>70</v>
      </c>
      <c r="B111" t="s">
        <v>394</v>
      </c>
      <c r="C111" s="29" t="s">
        <v>395</v>
      </c>
      <c r="D111" t="s">
        <v>246</v>
      </c>
      <c r="E111" t="s">
        <v>396</v>
      </c>
      <c r="F111" s="29" t="s">
        <v>8</v>
      </c>
      <c r="G111" t="s">
        <v>66</v>
      </c>
      <c r="H111">
        <v>70</v>
      </c>
    </row>
    <row r="112" spans="1:8" x14ac:dyDescent="0.25">
      <c r="A112">
        <v>39</v>
      </c>
      <c r="B112" t="s">
        <v>397</v>
      </c>
      <c r="C112" s="29" t="s">
        <v>398</v>
      </c>
      <c r="D112" t="s">
        <v>242</v>
      </c>
      <c r="E112" t="s">
        <v>399</v>
      </c>
      <c r="F112" s="29" t="s">
        <v>9</v>
      </c>
      <c r="G112" t="s">
        <v>71</v>
      </c>
      <c r="H112">
        <v>39</v>
      </c>
    </row>
    <row r="113" spans="1:8" x14ac:dyDescent="0.25">
      <c r="A113">
        <v>71</v>
      </c>
      <c r="B113" t="s">
        <v>400</v>
      </c>
      <c r="C113" s="29" t="s">
        <v>401</v>
      </c>
      <c r="D113" t="s">
        <v>85</v>
      </c>
      <c r="E113" t="s">
        <v>402</v>
      </c>
      <c r="F113" s="29" t="s">
        <v>8</v>
      </c>
      <c r="G113" t="s">
        <v>66</v>
      </c>
      <c r="H113">
        <v>71</v>
      </c>
    </row>
    <row r="114" spans="1:8" x14ac:dyDescent="0.25">
      <c r="A114">
        <v>91</v>
      </c>
      <c r="B114" t="s">
        <v>403</v>
      </c>
      <c r="C114" s="29" t="s">
        <v>404</v>
      </c>
      <c r="D114" t="s">
        <v>89</v>
      </c>
      <c r="E114" t="s">
        <v>405</v>
      </c>
      <c r="F114" s="29" t="s">
        <v>9</v>
      </c>
      <c r="G114" t="s">
        <v>71</v>
      </c>
      <c r="H114">
        <v>91</v>
      </c>
    </row>
    <row r="115" spans="1:8" x14ac:dyDescent="0.25">
      <c r="A115">
        <v>114</v>
      </c>
      <c r="B115" t="s">
        <v>406</v>
      </c>
      <c r="C115" s="29" t="s">
        <v>407</v>
      </c>
      <c r="D115" t="s">
        <v>110</v>
      </c>
      <c r="E115" t="s">
        <v>408</v>
      </c>
      <c r="F115" s="29" t="s">
        <v>8</v>
      </c>
      <c r="G115" t="s">
        <v>66</v>
      </c>
      <c r="H115">
        <v>114</v>
      </c>
    </row>
    <row r="116" spans="1:8" x14ac:dyDescent="0.25">
      <c r="A116">
        <v>40</v>
      </c>
      <c r="B116" t="s">
        <v>409</v>
      </c>
      <c r="C116" s="29" t="s">
        <v>410</v>
      </c>
      <c r="D116" t="s">
        <v>85</v>
      </c>
      <c r="E116" t="s">
        <v>411</v>
      </c>
      <c r="F116" s="29" t="s">
        <v>9</v>
      </c>
      <c r="G116" t="s">
        <v>71</v>
      </c>
      <c r="H116">
        <v>40</v>
      </c>
    </row>
    <row r="117" spans="1:8" x14ac:dyDescent="0.25">
      <c r="A117">
        <v>72</v>
      </c>
      <c r="B117" t="s">
        <v>412</v>
      </c>
      <c r="C117" s="29" t="s">
        <v>413</v>
      </c>
      <c r="D117" t="s">
        <v>242</v>
      </c>
      <c r="E117" t="s">
        <v>414</v>
      </c>
      <c r="F117" s="29" t="s">
        <v>8</v>
      </c>
      <c r="G117" t="s">
        <v>66</v>
      </c>
      <c r="H117">
        <v>72</v>
      </c>
    </row>
    <row r="118" spans="1:8" x14ac:dyDescent="0.25">
      <c r="A118">
        <v>155</v>
      </c>
      <c r="B118" t="s">
        <v>415</v>
      </c>
      <c r="C118" s="29" t="s">
        <v>416</v>
      </c>
      <c r="D118" t="s">
        <v>129</v>
      </c>
      <c r="E118" t="s">
        <v>417</v>
      </c>
      <c r="F118" s="29" t="s">
        <v>8</v>
      </c>
      <c r="G118" t="s">
        <v>66</v>
      </c>
      <c r="H118">
        <v>155</v>
      </c>
    </row>
    <row r="119" spans="1:8" x14ac:dyDescent="0.25">
      <c r="A119">
        <v>41</v>
      </c>
      <c r="B119" t="s">
        <v>418</v>
      </c>
      <c r="C119" s="29" t="s">
        <v>419</v>
      </c>
      <c r="D119" t="s">
        <v>160</v>
      </c>
      <c r="E119" t="s">
        <v>420</v>
      </c>
      <c r="F119" s="29" t="s">
        <v>9</v>
      </c>
      <c r="G119" t="s">
        <v>71</v>
      </c>
      <c r="H119">
        <v>41</v>
      </c>
    </row>
    <row r="120" spans="1:8" x14ac:dyDescent="0.25">
      <c r="A120">
        <v>42</v>
      </c>
      <c r="B120" t="s">
        <v>421</v>
      </c>
      <c r="C120" s="29" t="s">
        <v>422</v>
      </c>
      <c r="D120" t="s">
        <v>246</v>
      </c>
      <c r="E120" t="s">
        <v>423</v>
      </c>
      <c r="F120" s="29" t="s">
        <v>9</v>
      </c>
      <c r="G120" t="s">
        <v>71</v>
      </c>
      <c r="H120">
        <v>42</v>
      </c>
    </row>
    <row r="121" spans="1:8" x14ac:dyDescent="0.25">
      <c r="A121">
        <v>73</v>
      </c>
      <c r="B121" t="s">
        <v>424</v>
      </c>
      <c r="C121" s="29" t="s">
        <v>425</v>
      </c>
      <c r="D121" t="s">
        <v>125</v>
      </c>
      <c r="E121" t="s">
        <v>426</v>
      </c>
      <c r="F121" s="29" t="s">
        <v>8</v>
      </c>
      <c r="G121" t="s">
        <v>66</v>
      </c>
      <c r="H121">
        <v>73</v>
      </c>
    </row>
    <row r="122" spans="1:8" x14ac:dyDescent="0.25">
      <c r="A122">
        <v>43</v>
      </c>
      <c r="B122" t="s">
        <v>427</v>
      </c>
      <c r="C122" s="29" t="s">
        <v>428</v>
      </c>
      <c r="D122" t="s">
        <v>114</v>
      </c>
      <c r="E122" t="s">
        <v>429</v>
      </c>
      <c r="F122" s="29" t="s">
        <v>9</v>
      </c>
      <c r="G122" t="s">
        <v>71</v>
      </c>
      <c r="H122">
        <v>43</v>
      </c>
    </row>
    <row r="123" spans="1:8" x14ac:dyDescent="0.25">
      <c r="A123">
        <v>156</v>
      </c>
      <c r="B123" t="s">
        <v>430</v>
      </c>
      <c r="C123" s="29" t="s">
        <v>431</v>
      </c>
      <c r="D123" t="s">
        <v>213</v>
      </c>
      <c r="E123" t="s">
        <v>432</v>
      </c>
      <c r="F123" s="29" t="s">
        <v>8</v>
      </c>
      <c r="G123" t="s">
        <v>66</v>
      </c>
      <c r="H123">
        <v>156</v>
      </c>
    </row>
    <row r="124" spans="1:8" x14ac:dyDescent="0.25">
      <c r="A124">
        <v>157</v>
      </c>
      <c r="B124" t="s">
        <v>433</v>
      </c>
      <c r="C124" s="29" t="s">
        <v>434</v>
      </c>
      <c r="D124" t="s">
        <v>74</v>
      </c>
      <c r="E124" t="s">
        <v>435</v>
      </c>
      <c r="F124" s="29" t="s">
        <v>8</v>
      </c>
      <c r="G124" t="s">
        <v>66</v>
      </c>
      <c r="H124">
        <v>157</v>
      </c>
    </row>
    <row r="125" spans="1:8" x14ac:dyDescent="0.25">
      <c r="A125">
        <v>74</v>
      </c>
      <c r="B125" t="s">
        <v>436</v>
      </c>
      <c r="C125" s="29" t="s">
        <v>437</v>
      </c>
      <c r="D125" t="s">
        <v>114</v>
      </c>
      <c r="E125" t="s">
        <v>438</v>
      </c>
      <c r="F125" s="29" t="s">
        <v>8</v>
      </c>
      <c r="G125" t="s">
        <v>66</v>
      </c>
      <c r="H125">
        <v>74</v>
      </c>
    </row>
    <row r="126" spans="1:8" x14ac:dyDescent="0.25">
      <c r="A126">
        <v>115</v>
      </c>
      <c r="B126" t="s">
        <v>439</v>
      </c>
      <c r="C126" s="29" t="s">
        <v>440</v>
      </c>
      <c r="D126" t="s">
        <v>89</v>
      </c>
      <c r="E126" t="s">
        <v>441</v>
      </c>
      <c r="F126" s="29" t="s">
        <v>8</v>
      </c>
      <c r="G126" t="s">
        <v>66</v>
      </c>
      <c r="H126">
        <v>115</v>
      </c>
    </row>
    <row r="127" spans="1:8" x14ac:dyDescent="0.25">
      <c r="A127">
        <v>116</v>
      </c>
      <c r="B127" t="s">
        <v>442</v>
      </c>
      <c r="C127" s="29" t="s">
        <v>443</v>
      </c>
      <c r="D127" t="s">
        <v>121</v>
      </c>
      <c r="E127" t="s">
        <v>444</v>
      </c>
      <c r="F127" s="29" t="s">
        <v>8</v>
      </c>
      <c r="G127" t="s">
        <v>66</v>
      </c>
      <c r="H127">
        <v>116</v>
      </c>
    </row>
    <row r="128" spans="1:8" x14ac:dyDescent="0.25">
      <c r="A128">
        <v>3</v>
      </c>
      <c r="B128" t="s">
        <v>445</v>
      </c>
      <c r="C128" s="29" t="s">
        <v>446</v>
      </c>
      <c r="D128" t="s">
        <v>447</v>
      </c>
      <c r="E128" t="s">
        <v>447</v>
      </c>
      <c r="F128" s="29" t="s">
        <v>7</v>
      </c>
      <c r="G128" t="s">
        <v>63</v>
      </c>
      <c r="H128">
        <v>3</v>
      </c>
    </row>
    <row r="129" spans="1:8" x14ac:dyDescent="0.25">
      <c r="A129">
        <v>44</v>
      </c>
      <c r="B129" t="s">
        <v>448</v>
      </c>
      <c r="C129" s="29" t="s">
        <v>449</v>
      </c>
      <c r="D129" t="s">
        <v>125</v>
      </c>
      <c r="E129" t="s">
        <v>450</v>
      </c>
      <c r="F129" s="29" t="s">
        <v>9</v>
      </c>
      <c r="G129" t="s">
        <v>71</v>
      </c>
      <c r="H129">
        <v>44</v>
      </c>
    </row>
    <row r="130" spans="1:8" x14ac:dyDescent="0.25">
      <c r="A130">
        <v>158</v>
      </c>
      <c r="B130" t="s">
        <v>451</v>
      </c>
      <c r="C130" s="29" t="s">
        <v>452</v>
      </c>
      <c r="D130" t="s">
        <v>129</v>
      </c>
      <c r="E130" t="s">
        <v>453</v>
      </c>
      <c r="F130" s="29" t="s">
        <v>8</v>
      </c>
      <c r="G130" t="s">
        <v>66</v>
      </c>
      <c r="H130">
        <v>158</v>
      </c>
    </row>
    <row r="131" spans="1:8" x14ac:dyDescent="0.25">
      <c r="A131">
        <v>117</v>
      </c>
      <c r="B131" t="s">
        <v>454</v>
      </c>
      <c r="C131" s="29" t="s">
        <v>455</v>
      </c>
      <c r="D131" t="s">
        <v>61</v>
      </c>
      <c r="E131" t="s">
        <v>456</v>
      </c>
      <c r="F131" s="29" t="s">
        <v>8</v>
      </c>
      <c r="G131" t="s">
        <v>66</v>
      </c>
      <c r="H131">
        <v>117</v>
      </c>
    </row>
    <row r="132" spans="1:8" x14ac:dyDescent="0.25">
      <c r="A132">
        <v>75</v>
      </c>
      <c r="B132" t="s">
        <v>457</v>
      </c>
      <c r="C132" s="29" t="s">
        <v>458</v>
      </c>
      <c r="D132" t="s">
        <v>114</v>
      </c>
      <c r="E132" t="s">
        <v>459</v>
      </c>
      <c r="F132" s="29" t="s">
        <v>8</v>
      </c>
      <c r="G132" t="s">
        <v>66</v>
      </c>
      <c r="H132">
        <v>75</v>
      </c>
    </row>
    <row r="133" spans="1:8" x14ac:dyDescent="0.25">
      <c r="A133">
        <v>126</v>
      </c>
      <c r="B133" t="s">
        <v>460</v>
      </c>
      <c r="C133" s="29" t="s">
        <v>461</v>
      </c>
      <c r="D133" t="s">
        <v>171</v>
      </c>
      <c r="E133" t="s">
        <v>462</v>
      </c>
      <c r="F133" s="29" t="s">
        <v>7</v>
      </c>
      <c r="G133" t="s">
        <v>63</v>
      </c>
      <c r="H133">
        <v>126</v>
      </c>
    </row>
    <row r="134" spans="1:8" x14ac:dyDescent="0.25">
      <c r="A134">
        <v>160</v>
      </c>
      <c r="B134" t="s">
        <v>463</v>
      </c>
      <c r="C134" s="29" t="s">
        <v>464</v>
      </c>
      <c r="D134" t="s">
        <v>110</v>
      </c>
      <c r="E134" t="s">
        <v>465</v>
      </c>
      <c r="F134" s="29" t="s">
        <v>8</v>
      </c>
      <c r="G134" t="s">
        <v>66</v>
      </c>
      <c r="H134">
        <v>160</v>
      </c>
    </row>
    <row r="135" spans="1:8" x14ac:dyDescent="0.25">
      <c r="A135">
        <v>118</v>
      </c>
      <c r="B135" t="s">
        <v>466</v>
      </c>
      <c r="C135" s="29" t="s">
        <v>467</v>
      </c>
      <c r="D135" t="s">
        <v>89</v>
      </c>
      <c r="E135" t="s">
        <v>468</v>
      </c>
      <c r="F135" s="29" t="s">
        <v>8</v>
      </c>
      <c r="G135" t="s">
        <v>66</v>
      </c>
      <c r="H135">
        <v>118</v>
      </c>
    </row>
    <row r="136" spans="1:8" x14ac:dyDescent="0.25">
      <c r="A136">
        <v>161</v>
      </c>
      <c r="B136" t="s">
        <v>469</v>
      </c>
      <c r="C136" s="29" t="s">
        <v>470</v>
      </c>
      <c r="D136" t="s">
        <v>135</v>
      </c>
      <c r="E136" t="s">
        <v>471</v>
      </c>
      <c r="F136" s="29" t="s">
        <v>8</v>
      </c>
      <c r="G136" t="s">
        <v>66</v>
      </c>
      <c r="H136">
        <v>161</v>
      </c>
    </row>
    <row r="137" spans="1:8" x14ac:dyDescent="0.25">
      <c r="A137">
        <v>45</v>
      </c>
      <c r="B137" t="s">
        <v>472</v>
      </c>
      <c r="C137" s="29" t="s">
        <v>473</v>
      </c>
      <c r="D137" t="s">
        <v>242</v>
      </c>
      <c r="E137" t="s">
        <v>474</v>
      </c>
      <c r="F137" s="29" t="s">
        <v>9</v>
      </c>
      <c r="G137" t="s">
        <v>71</v>
      </c>
      <c r="H137">
        <v>45</v>
      </c>
    </row>
    <row r="138" spans="1:8" x14ac:dyDescent="0.25">
      <c r="A138">
        <v>4</v>
      </c>
      <c r="B138" t="s">
        <v>475</v>
      </c>
      <c r="C138" s="29" t="s">
        <v>476</v>
      </c>
      <c r="D138" t="s">
        <v>477</v>
      </c>
      <c r="E138" t="s">
        <v>477</v>
      </c>
      <c r="F138" s="29" t="s">
        <v>7</v>
      </c>
      <c r="G138" t="s">
        <v>63</v>
      </c>
      <c r="H138">
        <v>4</v>
      </c>
    </row>
    <row r="139" spans="1:8" x14ac:dyDescent="0.25">
      <c r="A139">
        <v>119</v>
      </c>
      <c r="B139" t="s">
        <v>478</v>
      </c>
      <c r="C139" s="29" t="s">
        <v>479</v>
      </c>
      <c r="D139" t="s">
        <v>78</v>
      </c>
      <c r="E139" t="s">
        <v>477</v>
      </c>
      <c r="F139" s="29" t="s">
        <v>8</v>
      </c>
      <c r="G139" t="s">
        <v>66</v>
      </c>
      <c r="H139">
        <v>119</v>
      </c>
    </row>
    <row r="140" spans="1:8" x14ac:dyDescent="0.25">
      <c r="A140">
        <v>120</v>
      </c>
      <c r="B140" t="s">
        <v>480</v>
      </c>
      <c r="C140" s="29" t="s">
        <v>481</v>
      </c>
      <c r="D140" t="s">
        <v>61</v>
      </c>
      <c r="E140" t="s">
        <v>482</v>
      </c>
      <c r="F140" s="29" t="s">
        <v>8</v>
      </c>
      <c r="G140" t="s">
        <v>66</v>
      </c>
      <c r="H140">
        <v>120</v>
      </c>
    </row>
    <row r="141" spans="1:8" x14ac:dyDescent="0.25">
      <c r="A141">
        <v>162</v>
      </c>
      <c r="B141" t="s">
        <v>483</v>
      </c>
      <c r="C141" s="29" t="s">
        <v>484</v>
      </c>
      <c r="D141" t="s">
        <v>74</v>
      </c>
      <c r="E141" t="s">
        <v>485</v>
      </c>
      <c r="F141" s="29" t="s">
        <v>8</v>
      </c>
      <c r="G141" t="s">
        <v>66</v>
      </c>
      <c r="H141">
        <v>162</v>
      </c>
    </row>
    <row r="142" spans="1:8" x14ac:dyDescent="0.25">
      <c r="A142">
        <v>121</v>
      </c>
      <c r="B142" t="s">
        <v>486</v>
      </c>
      <c r="C142" s="29" t="s">
        <v>487</v>
      </c>
      <c r="D142" t="s">
        <v>150</v>
      </c>
      <c r="E142" t="s">
        <v>488</v>
      </c>
      <c r="F142" s="29" t="s">
        <v>8</v>
      </c>
      <c r="G142" t="s">
        <v>66</v>
      </c>
      <c r="H142">
        <v>121</v>
      </c>
    </row>
    <row r="143" spans="1:8" x14ac:dyDescent="0.25">
      <c r="A143">
        <v>163</v>
      </c>
      <c r="B143" t="s">
        <v>489</v>
      </c>
      <c r="C143" s="29" t="s">
        <v>490</v>
      </c>
      <c r="D143" t="s">
        <v>135</v>
      </c>
      <c r="E143" t="s">
        <v>491</v>
      </c>
      <c r="F143" s="29" t="s">
        <v>8</v>
      </c>
      <c r="G143" t="s">
        <v>66</v>
      </c>
      <c r="H143">
        <v>163</v>
      </c>
    </row>
    <row r="144" spans="1:8" x14ac:dyDescent="0.25">
      <c r="A144">
        <v>76</v>
      </c>
      <c r="B144" t="s">
        <v>492</v>
      </c>
      <c r="C144" s="29" t="s">
        <v>493</v>
      </c>
      <c r="D144" t="s">
        <v>164</v>
      </c>
      <c r="E144" t="s">
        <v>494</v>
      </c>
      <c r="F144" s="29" t="s">
        <v>8</v>
      </c>
      <c r="G144" t="s">
        <v>66</v>
      </c>
      <c r="H144">
        <v>76</v>
      </c>
    </row>
    <row r="145" spans="1:8" x14ac:dyDescent="0.25">
      <c r="A145">
        <v>46</v>
      </c>
      <c r="B145" t="s">
        <v>495</v>
      </c>
      <c r="C145" s="29" t="s">
        <v>496</v>
      </c>
      <c r="D145" t="s">
        <v>69</v>
      </c>
      <c r="E145" t="s">
        <v>497</v>
      </c>
      <c r="F145" s="29" t="s">
        <v>9</v>
      </c>
      <c r="G145" t="s">
        <v>71</v>
      </c>
      <c r="H145">
        <v>46</v>
      </c>
    </row>
  </sheetData>
  <sheetProtection password="BC82" sheet="1" objects="1" scenarios="1"/>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Tabela</vt:lpstr>
      <vt:lpstr>ListaGmin</vt:lpstr>
      <vt:lpstr>LG_gmina_wszystko</vt:lpstr>
      <vt:lpstr>LGkod</vt:lpstr>
      <vt:lpstr>Tabela!Obszar_wydruku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2018-12-19T06:08:13Z</dcterms:modified>
</cp:coreProperties>
</file>